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D8B54C0F-FE76-40D4-9B86-C35912C5EBD5}" xr6:coauthVersionLast="47" xr6:coauthVersionMax="47" xr10:uidLastSave="{00000000-0000-0000-0000-000000000000}"/>
  <bookViews>
    <workbookView xWindow="28680" yWindow="-120" windowWidth="29040" windowHeight="15720" tabRatio="792" xr2:uid="{00000000-000D-0000-FFFF-FFFF00000000}"/>
  </bookViews>
  <sheets>
    <sheet name="PRIMER TRIMESTRE ITER 2024" sheetId="2" r:id="rId1"/>
    <sheet name="I+D+i" sheetId="18" r:id="rId2"/>
  </sheets>
  <definedNames>
    <definedName name="_xlnm._FilterDatabase" localSheetId="0" hidden="1">'PRIMER TRIMESTRE ITER 2024'!$E$1:$E$594</definedName>
    <definedName name="_Hlk113005176" localSheetId="1">'I+D+i'!$C$6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8" i="2" l="1"/>
  <c r="K3" i="18"/>
  <c r="K2" i="18"/>
  <c r="K80" i="2"/>
  <c r="K81" i="2"/>
  <c r="K82" i="2"/>
  <c r="K83"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J28" i="2"/>
  <c r="K28" i="2" s="1"/>
  <c r="K27" i="2"/>
  <c r="K26" i="2"/>
  <c r="K25" i="2"/>
  <c r="K24" i="2"/>
  <c r="K23" i="2"/>
  <c r="K22" i="2"/>
  <c r="K21" i="2"/>
  <c r="K20" i="2"/>
  <c r="K19" i="2"/>
  <c r="K18" i="2"/>
  <c r="K17" i="2"/>
  <c r="K16" i="2"/>
  <c r="K15" i="2"/>
  <c r="K14" i="2"/>
  <c r="K13" i="2"/>
  <c r="K12" i="2"/>
  <c r="K11" i="2"/>
  <c r="K10" i="2"/>
  <c r="K9" i="2"/>
  <c r="K8" i="2"/>
  <c r="K7" i="2"/>
  <c r="K6" i="2"/>
  <c r="K5" i="2"/>
  <c r="K4" i="2"/>
  <c r="K3" i="2"/>
  <c r="K2" i="2"/>
</calcChain>
</file>

<file path=xl/sharedStrings.xml><?xml version="1.0" encoding="utf-8"?>
<sst xmlns="http://schemas.openxmlformats.org/spreadsheetml/2006/main" count="699" uniqueCount="405">
  <si>
    <t>SUMINISTRO</t>
  </si>
  <si>
    <t>PLAZO EJECUCIÓN (MESES)</t>
  </si>
  <si>
    <t>SERVICIOS</t>
  </si>
  <si>
    <t>Nº EXPEDIENTE</t>
  </si>
  <si>
    <t>OBJETO DEL CONTRATO</t>
  </si>
  <si>
    <t>TIPO DE CONTRATO</t>
  </si>
  <si>
    <t>LUGAR DE EJECUCIÓN</t>
  </si>
  <si>
    <t>CÓDIGO NUT</t>
  </si>
  <si>
    <t>Nº DE OFERTAS RECIBIDAS</t>
  </si>
  <si>
    <t>NOMBRE ADJUDICATARIO</t>
  </si>
  <si>
    <t>CIF ADJUDICATARIO</t>
  </si>
  <si>
    <t>CPV</t>
  </si>
  <si>
    <t>ESPAÑA</t>
  </si>
  <si>
    <t>ES</t>
  </si>
  <si>
    <t>IMPUESTOS</t>
  </si>
  <si>
    <t>PRECIO CON IMPUESTOS</t>
  </si>
  <si>
    <t>PRECIO SIN IMPUESTOS</t>
  </si>
  <si>
    <t>FECHA APROBACIÓN DEL GASTO</t>
  </si>
  <si>
    <t>PRECIO SELECCIONADO CON IMPUESTOS</t>
  </si>
  <si>
    <t>PRECIO SELECCIONADO SIN IMPUESTOS</t>
  </si>
  <si>
    <t>ITER-ADM-2024-01</t>
  </si>
  <si>
    <t>Ampliación del programa de gestión de nóminas mediante la opción Premium</t>
  </si>
  <si>
    <t>B87186177</t>
  </si>
  <si>
    <t>Servicio del canal de denuncias para el Grupo ITER (ITER, INVOLCAN, CANALINK).</t>
  </si>
  <si>
    <t>ITER-ADM-2024-04</t>
  </si>
  <si>
    <t>ITER-ADM-2024-05</t>
  </si>
  <si>
    <t>Destrucción confidencial de documentos.</t>
  </si>
  <si>
    <t>B35736503</t>
  </si>
  <si>
    <t>48218000-9</t>
  </si>
  <si>
    <t>LINK SOLUCIONES INFORMATICAS, SL</t>
  </si>
  <si>
    <t>B35794478</t>
  </si>
  <si>
    <t>79140000-7, 79130000-4</t>
  </si>
  <si>
    <t>GRUPO ÁTICO, 34, S.L.</t>
  </si>
  <si>
    <t xml:space="preserve">92512100-4 </t>
  </si>
  <si>
    <t>GESTIÓN Y CUSTODIA DE INFORMACIÓN DE CANARIAS, S.L.U.</t>
  </si>
  <si>
    <t>ITER-AS-2024-01</t>
  </si>
  <si>
    <t>Programador portátil de las cerraduras electrónicas.</t>
  </si>
  <si>
    <t xml:space="preserve">44521120-5 </t>
  </si>
  <si>
    <t>GUANFRED, S.L.</t>
  </si>
  <si>
    <t>B38595724</t>
  </si>
  <si>
    <t>ITER-AS-2024-02</t>
  </si>
  <si>
    <t>Barnices, fondo protector y disolvente para utilizarlas en las obras de mantenimiento y reparación que se realizan en las viviendas “Casas Bioclimáticas” .</t>
  </si>
  <si>
    <t xml:space="preserve">44820000-4, 44832000-1 </t>
  </si>
  <si>
    <t>DICERFER, S.L.</t>
  </si>
  <si>
    <t>B76651702</t>
  </si>
  <si>
    <t>ITER-AS-2024-03</t>
  </si>
  <si>
    <t>SERVICIO</t>
  </si>
  <si>
    <t xml:space="preserve">Instalación y venta de un textil tipo SOLTIS 86 para colocar en una nueva carpintería de la vivienda 18 “EL BERNEGAL” en las “Casas Bioclimáticas” </t>
  </si>
  <si>
    <t xml:space="preserve">44230000-1 </t>
  </si>
  <si>
    <t>TOLDOS DEL VALLE, S.L.</t>
  </si>
  <si>
    <t>B76514991</t>
  </si>
  <si>
    <t>ITER-DIF-2024-02</t>
  </si>
  <si>
    <t xml:space="preserve">Servicio de mejora de la comunicación digital y presencia en redes sociales del ITER. </t>
  </si>
  <si>
    <t xml:space="preserve">72315000-6, 72315100-7, 72315200-8 </t>
  </si>
  <si>
    <t>PEDRO RAMOS HERRERA</t>
  </si>
  <si>
    <t>54110788E</t>
  </si>
  <si>
    <t>ITER-EOL-2024-01</t>
  </si>
  <si>
    <t>SUMINISTROS EN RÉGIMEN DE ARRENDAMIENTO</t>
  </si>
  <si>
    <t>Alquiler de grupos electrógenos para la puesta en marcha de los PPEE Areté y La Roca en modo “Self Supply”</t>
  </si>
  <si>
    <t>31121000-0</t>
  </si>
  <si>
    <t>MAQUINAS OPEIN, SL (OPEIN)</t>
  </si>
  <si>
    <t>B76274075</t>
  </si>
  <si>
    <t>ITER-EOL-2024-02</t>
  </si>
  <si>
    <t>Inspección y verificación sistemática del P.E. Granadilla II 5.500 kW</t>
  </si>
  <si>
    <t>71730000-4, 71731000-1, 71631000-0</t>
  </si>
  <si>
    <t>RED ELECTRICA DE ESPAÑA S.A.U.</t>
  </si>
  <si>
    <t>A85309219</t>
  </si>
  <si>
    <t>ITER-EOL-2024-03</t>
  </si>
  <si>
    <t>Hormigón para las canalizaciones de media tensión del Parque Eólico La Roca.</t>
  </si>
  <si>
    <t>44114000-2</t>
  </si>
  <si>
    <t>HORMIGONES TAUCE, S.L.</t>
  </si>
  <si>
    <t>B76677483</t>
  </si>
  <si>
    <t>ITER-EOL-2024-04</t>
  </si>
  <si>
    <t>Combustible para grupos electrógenos destinados a la puesta en marcha de los Parques Eólicos Areté y La Roca en modo “self-supply”.</t>
  </si>
  <si>
    <t xml:space="preserve">09134100-8 </t>
  </si>
  <si>
    <t>CARBURANTES TENERIFE SUR J. TOLEDO, S.L.</t>
  </si>
  <si>
    <t>B38469334</t>
  </si>
  <si>
    <t>ITER-EOL-2024-05</t>
  </si>
  <si>
    <t>Spray dieléctrico y aflojatodo.</t>
  </si>
  <si>
    <t>44316400-2</t>
  </si>
  <si>
    <t>LORENA LEÓN PERDOMO</t>
  </si>
  <si>
    <t>43791669Z</t>
  </si>
  <si>
    <t>ITER-EOL-2024-06</t>
  </si>
  <si>
    <t>Camión grúa.</t>
  </si>
  <si>
    <t xml:space="preserve">45510000-5 </t>
  </si>
  <si>
    <t>TRANSPORTES Y GRÚAS CARBALLO, S.L.</t>
  </si>
  <si>
    <t>B38221370</t>
  </si>
  <si>
    <t>ITER-EOL-2024-07</t>
  </si>
  <si>
    <t>Comprobación y verificación de cable de MT (ensayos eléctricos).</t>
  </si>
  <si>
    <t xml:space="preserve">71600000-4, 71630000-3 </t>
  </si>
  <si>
    <t>AMMETRONIC96, S.L.</t>
  </si>
  <si>
    <t>B35449665</t>
  </si>
  <si>
    <t>ITER-EOL-2024-08</t>
  </si>
  <si>
    <t>Acompañamiento al personal de la empresa SGS en los centros de transformación del parque eólico Areté.</t>
  </si>
  <si>
    <t xml:space="preserve">71631000-0 </t>
  </si>
  <si>
    <t xml:space="preserve">ENERCON GMBH </t>
  </si>
  <si>
    <t>W0045971I</t>
  </si>
  <si>
    <t>ALEMANIA</t>
  </si>
  <si>
    <t>DE</t>
  </si>
  <si>
    <t>ITER-EOL-2024-09</t>
  </si>
  <si>
    <t>Acompañamiento al personal de la empresa SGS en los centros de transformación del parque eólico Arico (CMA).</t>
  </si>
  <si>
    <t>ITER-EOL-2024-10</t>
  </si>
  <si>
    <t>Combustible para grupos electrógenos destinados a la puesta en marcha del parque eólico La Roca en modo “Self Supply”</t>
  </si>
  <si>
    <t>ITER-EOL-2024-11</t>
  </si>
  <si>
    <t>Reparación de neumático del grupo electrógeno alquilado.</t>
  </si>
  <si>
    <t xml:space="preserve">42124130-4, 42677000-2 </t>
  </si>
  <si>
    <t>ITER-EOL-2024-12</t>
  </si>
  <si>
    <t>Suministro eléctrico para consumos propios de parques eólicos propiedad del ITER.</t>
  </si>
  <si>
    <t xml:space="preserve">09310000-5 </t>
  </si>
  <si>
    <t>ENERGYA VM GESTIÓN DE ENERGÍA, S.L.U.</t>
  </si>
  <si>
    <t>B83393066</t>
  </si>
  <si>
    <t>ITER-EOL-2024-13</t>
  </si>
  <si>
    <t xml:space="preserve">SUMINISTRO </t>
  </si>
  <si>
    <t>Suministro en régimen de arrendamiento de grupos electrógenos para la puesta en marcha de los PPEE Areté y La Roca en modo “Self Supply”.</t>
  </si>
  <si>
    <t xml:space="preserve">31121000-0 </t>
  </si>
  <si>
    <t>ITER-FOT-2024-01</t>
  </si>
  <si>
    <t>Elaboración de análisis físico-químicos de las corrientes de alimentación, producto y rechazo de la desaladora, y de la corriente de vertido al mar.</t>
  </si>
  <si>
    <t xml:space="preserve">71900000-7 </t>
  </si>
  <si>
    <t>BIOCONTROL LABTEC, S.L.U.</t>
  </si>
  <si>
    <t>B38965707</t>
  </si>
  <si>
    <t>ITER-FOT-2024-02</t>
  </si>
  <si>
    <t>Elaboración de documento técnico para el Consejo Insular de Aguas de Tenerife (CIATF) previo al proyecto de instalación de pozo de vertido de salmuera ubicado en las instalaciones del ITER.</t>
  </si>
  <si>
    <t>71242000-6</t>
  </si>
  <si>
    <t>TEYDE INGENIERÍA Y TERRITORIO SAC</t>
  </si>
  <si>
    <t>N5041131C</t>
  </si>
  <si>
    <t>ITER-FOT-2024-03</t>
  </si>
  <si>
    <t>Auditoría del Proyecto AISOVOL2 (RTC2019-006994-3) correspondiente a la anualidad 2023.</t>
  </si>
  <si>
    <t xml:space="preserve">79212000-3 </t>
  </si>
  <si>
    <t>NETADIA EUROPA, S.L.P.</t>
  </si>
  <si>
    <t>B91857870</t>
  </si>
  <si>
    <t>ITER-FOT-2024-04</t>
  </si>
  <si>
    <t>Grúa para extracción de bomba ubicada en pozo de captación de agua de mar.</t>
  </si>
  <si>
    <t>TRANSPORTES Y GRÚAS ANTONIO GARCÍA GONZÁLEZ</t>
  </si>
  <si>
    <t>42061203E</t>
  </si>
  <si>
    <t>ITER-FOT-2024-05</t>
  </si>
  <si>
    <t>Instalación de un (1) filtro en el inversor Riello nº 2 de la Fase 1 de la planta solar de Loro Parque.</t>
  </si>
  <si>
    <t xml:space="preserve">50000000-5, 50532300-6 </t>
  </si>
  <si>
    <t>RIELLO TDL, S.L.</t>
  </si>
  <si>
    <t>B63040489</t>
  </si>
  <si>
    <t>ITER-FOT-2024-06</t>
  </si>
  <si>
    <t>Motor sumergible marca Grundfos, modelo MS6000R, 15kW, 20HP, 3x400V, 50Hz, construcción en acero AISI904L, adecuado para sustituir el motor existente de la bomba sumergible del pozo de captación de agua de mar que alimenta la planta desaladora de ITER.</t>
  </si>
  <si>
    <t xml:space="preserve">42122000-0, 42124000-4 </t>
  </si>
  <si>
    <t>GRUPO ELEMENT LAS PALMAS, S.L.</t>
  </si>
  <si>
    <t>B76248962</t>
  </si>
  <si>
    <t>ITER-FOT-2024-07</t>
  </si>
  <si>
    <t>Quince (15) ventiladores y quince (15) motores de extracción de aire caliente.</t>
  </si>
  <si>
    <t xml:space="preserve">39717100-2, 42522000-1, 31110000-0 </t>
  </si>
  <si>
    <t>COMERCIAL ELÉCTRICA CANARIAS, S.A.</t>
  </si>
  <si>
    <t>A38024907</t>
  </si>
  <si>
    <t>ITER-FOT-2024-08</t>
  </si>
  <si>
    <t>Material eléctrico para completar la instalación de aire acondicionado en el laboratorio de células del Departamento de Fotovoltaica.</t>
  </si>
  <si>
    <t xml:space="preserve">31000000-6, 31680000-6 </t>
  </si>
  <si>
    <t>SONEPAR SPAIN, S.A.U.</t>
  </si>
  <si>
    <t>A96933510</t>
  </si>
  <si>
    <t>ITER-FOT-2024-10</t>
  </si>
  <si>
    <t>Seis (6) cubas de agua para depósito principal de distribución de ITER</t>
  </si>
  <si>
    <t xml:space="preserve">44618500-0 </t>
  </si>
  <si>
    <t>TRANSPORTES CRUZ SHEYLA</t>
  </si>
  <si>
    <t>B76596238</t>
  </si>
  <si>
    <t>ITER-FOT-2024-11</t>
  </si>
  <si>
    <t>Alquiler de camión cuba con conductor para la limpieza de módulos fotovoltaicos en SOLTEN.</t>
  </si>
  <si>
    <t xml:space="preserve">60181000-0 </t>
  </si>
  <si>
    <t>ITER-FOT-2024-12</t>
  </si>
  <si>
    <t>Compra de un (1) cuadro simple variador 10HP III 400V para control de una electrobomba multicelular MXV 40-919 CALPEDA (con su transductor correspondiente) para elevar agua al depósito aledaño a la nave SOLTEN.</t>
  </si>
  <si>
    <t xml:space="preserve">31211100-9, 31681000-3, 31681200-5 </t>
  </si>
  <si>
    <t>HIDROGEST ARCHIPIÉLAGO S.L.</t>
  </si>
  <si>
    <t>B76605583</t>
  </si>
  <si>
    <t>ITER-FOT-2024-13</t>
  </si>
  <si>
    <t>Servicio de grúa para recoger los restos de estructuras y módulos fotovoltaicos que se volaron en la planta 1E de SOLTEN II Suelo.</t>
  </si>
  <si>
    <t>SERVICIOS AUXILIARES BONY, S.L.</t>
  </si>
  <si>
    <t>B38431888</t>
  </si>
  <si>
    <t>ITER-FOT-2024-14</t>
  </si>
  <si>
    <t>Servicios de topografía para la actualización de la cartografía del proyecto piloto de I+D de una planta fotovoltaica conectada a red con sistema de almacenamiento “FOTOBAT 5+5”, tras realizar los trabajos previos de desbroce y limpieza de la obra.</t>
  </si>
  <si>
    <t xml:space="preserve">71351810-4    </t>
  </si>
  <si>
    <t>GEODRON GLOBAL SYSTEMS, S.L.</t>
  </si>
  <si>
    <t>B76648054</t>
  </si>
  <si>
    <t>ITER-FOT-2024-15</t>
  </si>
  <si>
    <t>SUMINISTRO EN RÉGIMEN DE ARRENDAMIENTO</t>
  </si>
  <si>
    <t>Suministro en régimen de arrendamiento de casetas de obra y baño químico durante la ejecución de la obra del proyecto piloto de I+D de una planta fotovoltaica conectada a red con sistema de almacenamiento - FOTOBAT 5+5.</t>
  </si>
  <si>
    <t>44411000-4</t>
  </si>
  <si>
    <t>Explotaciones La Estrella S.L.</t>
  </si>
  <si>
    <t>B38940425</t>
  </si>
  <si>
    <t>ITER-FOT-2024-16</t>
  </si>
  <si>
    <t>Servicio de transporte de máquina hincapostes para la realización de pruebas de hincado para el proyecto piloto de I+D de una planta fotovoltaica conectada a red con sistema de almacenamiento - FOTOBAT 5+5.</t>
  </si>
  <si>
    <t xml:space="preserve">60000000-8 </t>
  </si>
  <si>
    <t>GRÚAS SUR, S.L.</t>
  </si>
  <si>
    <t>B38509907</t>
  </si>
  <si>
    <t>ITER-FOT-2024-17</t>
  </si>
  <si>
    <t>Transporte de 6 módulos FV ligeros fabricados en el marco del proyecto AISOVOL2 (RTC2019-006994-3) desde el ITER al CENER (Navarra), para la realización de ensayos de certificación.</t>
  </si>
  <si>
    <t xml:space="preserve">60161000-4 </t>
  </si>
  <si>
    <t>VP TENEBOX DISTRIBUCIÓN, S,L.U.</t>
  </si>
  <si>
    <t>B76598986</t>
  </si>
  <si>
    <t>ITER-FOT-2024-18</t>
  </si>
  <si>
    <t>Suministro e instalación de cuadro eléctrico ventilado para bomba ubicada en pozo de captación de agua de mar.</t>
  </si>
  <si>
    <t xml:space="preserve">31214500-4 </t>
  </si>
  <si>
    <t>ITER-FOT-2024-19</t>
  </si>
  <si>
    <t>Servicio de reparación de deficiencias identificadas en el CT Euclides que alimenta la red eléctrica del ITER y emisión por instalador autorizado del certificado del instalador de media tensión de estas instalaciones.</t>
  </si>
  <si>
    <t xml:space="preserve">50000000-5, 79132000-8 </t>
  </si>
  <si>
    <t>INTEDESER GLOBAL, S.L.</t>
  </si>
  <si>
    <t>B76675735</t>
  </si>
  <si>
    <t>ITER-GEN-2024-01</t>
  </si>
  <si>
    <t>Publicación de artículo científico titulado en la revista “Microbiology Spectrum”</t>
  </si>
  <si>
    <t>22121000-4</t>
  </si>
  <si>
    <t>AMERICAN SOCIETY FOR MICROBIOLOGY</t>
  </si>
  <si>
    <t>ESTADOS UNIDOS</t>
  </si>
  <si>
    <t>US</t>
  </si>
  <si>
    <t>ITER-GEN-2024-03</t>
  </si>
  <si>
    <t>Suministro de reactivos y material fungible para el bioanalizador Agilent TapeStation 4200 del Laboratorio de Genómica del ITER.</t>
  </si>
  <si>
    <t xml:space="preserve">33140000-3, 33696300-8 </t>
  </si>
  <si>
    <t>AGILENT TECHNOLOGIES SPAIN, S.L.</t>
  </si>
  <si>
    <t>B82381682</t>
  </si>
  <si>
    <t>ITER-GEN-2024-04</t>
  </si>
  <si>
    <t>Suministro de reactivos para el bioanalizador QuBit3 del Laboratorio de Genómica.</t>
  </si>
  <si>
    <t xml:space="preserve">33140000-3 </t>
  </si>
  <si>
    <t>VWR INTERNATIONAL EUROLAB, S.L.</t>
  </si>
  <si>
    <t>B08362089</t>
  </si>
  <si>
    <t>ITER-GEN-2024-05</t>
  </si>
  <si>
    <t>Suministro de reactivo de secuenciación MiSeq Reagent Kit de 600 ciclos para el Laboratorio de Genómica.</t>
  </si>
  <si>
    <t>ILLUMINA PRODUCTOS DE ESPAÑA, S.L.</t>
  </si>
  <si>
    <t>B86268125</t>
  </si>
  <si>
    <t>ITER-GEN-2024-06</t>
  </si>
  <si>
    <t>Suministro de reactivos de RNA para el bioanalizador AGILENT TapeStation 4200 del Laboratorio de Genómica.</t>
  </si>
  <si>
    <t>ITER-GEN-2024-07</t>
  </si>
  <si>
    <t>Recogida selectiva de residuos citotóxicos generados por la actividad de I+D del Área de Genómica.</t>
  </si>
  <si>
    <t xml:space="preserve">90520000-8 </t>
  </si>
  <si>
    <t>ECOLOGÍA Y TÉCNICAS SANITARIAS, S.L. (ECTEC)</t>
  </si>
  <si>
    <t>B35924315</t>
  </si>
  <si>
    <t>ITER-INF-2024-01</t>
  </si>
  <si>
    <t>Asistencia y diagnóstico de la incidencia detectada en las baterías de la UPS Trinergy-A del centro D-ALiX</t>
  </si>
  <si>
    <t>71356200-0</t>
  </si>
  <si>
    <t>VERTIV SPAIN S.A.</t>
  </si>
  <si>
    <t>A78244134</t>
  </si>
  <si>
    <t>ITER-INF-2024-02</t>
  </si>
  <si>
    <t>Renovación de las licencias de integrador registrado y de software Wonderware</t>
  </si>
  <si>
    <t>BECOLVE DIGITAL SA (ANTIGUO LOGITEK, SA)</t>
  </si>
  <si>
    <t>A08621245</t>
  </si>
  <si>
    <t>ITER-INF-2024-03</t>
  </si>
  <si>
    <t>Reparación de fugas de refrigerante y manguera del sistema de caldeo en grupo electrógeno rama B del CPD D-ALiX.</t>
  </si>
  <si>
    <t xml:space="preserve">50000000-5 </t>
  </si>
  <si>
    <t>MANTENIMIENTO Y REPARACIONES ALDO</t>
  </si>
  <si>
    <t>E76747427</t>
  </si>
  <si>
    <t>ITER-INF-2024-04</t>
  </si>
  <si>
    <t>Renovación anual del alojamiento de vídeos de cuenta en Vimeo</t>
  </si>
  <si>
    <t>72317000-0</t>
  </si>
  <si>
    <t>VIMEO, LLC</t>
  </si>
  <si>
    <t>ITER-INF-2024-05</t>
  </si>
  <si>
    <t>Consumibles para los sistemas y equipos informáticos de los distintos departamentos de la entidad</t>
  </si>
  <si>
    <t>30125100-2, 30192112-9</t>
  </si>
  <si>
    <t>MANUEL LOSADA MARQUEZ - INFOCOSTENERIFE</t>
  </si>
  <si>
    <t>43773995G</t>
  </si>
  <si>
    <t>ITER-INF-2024-06</t>
  </si>
  <si>
    <t>Dos (2) displays para los rectificadores del Centro D-ALiX</t>
  </si>
  <si>
    <t>31680000-6</t>
  </si>
  <si>
    <t>ITER-INF-2024-07</t>
  </si>
  <si>
    <t>Diez (10) motores para unidades internas de equipos de aire acondicionado del Centro D-ALiX.</t>
  </si>
  <si>
    <t xml:space="preserve">31100000-7, 31110000-0 </t>
  </si>
  <si>
    <t>SALVADOR ESCODA, S.A.</t>
  </si>
  <si>
    <t>A08710006</t>
  </si>
  <si>
    <t>ITER-INF-2024-08</t>
  </si>
  <si>
    <t>Manguera de 24 fibras ópticas para ampliar servicios de conexión en sala Meet Me Room (MMR) a clientes en CPD D-ALiX.</t>
  </si>
  <si>
    <t xml:space="preserve">31680000-6 </t>
  </si>
  <si>
    <t>GRUPO ELECTROSTOCKS, S.L.U.</t>
  </si>
  <si>
    <t>B64471840</t>
  </si>
  <si>
    <t>ITER-INF-2024-09</t>
  </si>
  <si>
    <t>Reparación contactor y niple del sistema de caldeo en grupo electrógeno rama B del CPD D-ALiX.</t>
  </si>
  <si>
    <t>ITER-INF-2024-10</t>
  </si>
  <si>
    <t>Sistema de monitorización de temperatura de las salas en CPD D-ALiX.</t>
  </si>
  <si>
    <t>ITER-INF-2024-11</t>
  </si>
  <si>
    <t>Equipo informático portátil para uso de la Dirección Insular.</t>
  </si>
  <si>
    <t xml:space="preserve">30213100-6 </t>
  </si>
  <si>
    <t>SAENTECH CANARIAS, S.L.</t>
  </si>
  <si>
    <t>B38933719</t>
  </si>
  <si>
    <t>ITER-INF-2024-13</t>
  </si>
  <si>
    <t>Generador de sonido para uso en seguridad.</t>
  </si>
  <si>
    <t xml:space="preserve">32331300-5, 32342410-9    </t>
  </si>
  <si>
    <t>ITER-INF-2024-14</t>
  </si>
  <si>
    <t>Revisión anual y decenal del sistema PCI (Protección Contra Incendios) al completo del centro D-ALiX por una empresa mantenedora registrada según el Real Decreto 513/2017, de 22 de mayo, por el que se aprueba el Reglamento de instalaciones de protección contra incendios.</t>
  </si>
  <si>
    <t xml:space="preserve">45453000-7, 50413200-5 </t>
  </si>
  <si>
    <t>SUMINISTROS SUINCA, S.L.</t>
  </si>
  <si>
    <t>B38349684</t>
  </si>
  <si>
    <t>ITER-ING-2024-02</t>
  </si>
  <si>
    <t>Servicios de apoyo técnico para la revisión de dos (2) expedientes de licitación previamente elaborados, completándolos hasta su publicación, y para la elaboración de cuatro (4) nuevos expedientes de licitación de interés estratégico para la entidad</t>
  </si>
  <si>
    <t>79131000-1, 71356300-1</t>
  </si>
  <si>
    <t>KALAMAN CONSULTING, S.L.</t>
  </si>
  <si>
    <t>B85932358</t>
  </si>
  <si>
    <t>ITER-ING-2024-03</t>
  </si>
  <si>
    <t>Servicio de apoyo para la preparación y presentación de una propuesta de proyecto ante la Unión Europea, dentro de la convocatoria CEF Digital de Infraestructuras.</t>
  </si>
  <si>
    <t xml:space="preserve">71242000-6, 71316000-6, 72224000-1 </t>
  </si>
  <si>
    <t>QUIMERA FUNDING, S.L.U.</t>
  </si>
  <si>
    <t>B09619370</t>
  </si>
  <si>
    <t>ITER-MAN-2024-01</t>
  </si>
  <si>
    <t>SUMINISTROS</t>
  </si>
  <si>
    <t>Consumibles para trabajos de carpintería de madera</t>
  </si>
  <si>
    <t>FERRETERIA FERREDIAZ, S.L.</t>
  </si>
  <si>
    <t>B38532438</t>
  </si>
  <si>
    <t>ITER-MAN-2024-02</t>
  </si>
  <si>
    <t>Mantenimiento preventivo de vehículos de la entidad</t>
  </si>
  <si>
    <t>50112000-3</t>
  </si>
  <si>
    <t>HERMANOS DORTA CANARIAS, SL</t>
  </si>
  <si>
    <t>B38891339</t>
  </si>
  <si>
    <t>ITER-MAN-2024-03</t>
  </si>
  <si>
    <t>Mantenimiento preventivo de maquinaria pesada y compresores de la entidad</t>
  </si>
  <si>
    <t>50324200-4</t>
  </si>
  <si>
    <t>PADILLA CARRETILLAS ELEVADORAS 4.0 S.L.</t>
  </si>
  <si>
    <t>B76753565</t>
  </si>
  <si>
    <t>ITER-MAN-2024-04</t>
  </si>
  <si>
    <t>Quince mil (15.000) litros de gasoil</t>
  </si>
  <si>
    <t>09134100-8</t>
  </si>
  <si>
    <t>GRUPO INSULAR OCEANO, SLU</t>
  </si>
  <si>
    <t>B76538271</t>
  </si>
  <si>
    <t>ITER-MAN-2024-07</t>
  </si>
  <si>
    <t>Sustitución del tacógrafo analógico del camión Mercedes, con matrícula 5755 FZM.</t>
  </si>
  <si>
    <t xml:space="preserve">50114000-7, 50114200-9 </t>
  </si>
  <si>
    <t>SERVICIO ELÉCTRICO LAS CHAFIRAS, S.L.</t>
  </si>
  <si>
    <t>B38438271</t>
  </si>
  <si>
    <t>ITER-MAN-2024-08</t>
  </si>
  <si>
    <t>Mantenimiento preventivo de vehículos pesados (camiones).</t>
  </si>
  <si>
    <t xml:space="preserve">34140000-0,  50324200-4 </t>
  </si>
  <si>
    <t>TALLER PEDRO DANIEL ESPINOSA MERELES</t>
  </si>
  <si>
    <t>79099427N</t>
  </si>
  <si>
    <t>ITER-MAN-2024-09</t>
  </si>
  <si>
    <t>Dispensación de agua en botellones retornables de 20 litros con dispensadores para el personal del ITER.</t>
  </si>
  <si>
    <t xml:space="preserve">15981000-8, 15981100-9 </t>
  </si>
  <si>
    <t>FUENTE AZUL</t>
  </si>
  <si>
    <t>B38641387</t>
  </si>
  <si>
    <t>ITER-MAN-2024-10</t>
  </si>
  <si>
    <t>Perfiles y herrajes para la fabricación de una puerta de aluminio.</t>
  </si>
  <si>
    <t xml:space="preserve">44334000-0, 44316400-2 </t>
  </si>
  <si>
    <t>ALUMINIOS CÁNDIDO, S.A.</t>
  </si>
  <si>
    <t>A38043758</t>
  </si>
  <si>
    <t>ITER-MAN-2024-12</t>
  </si>
  <si>
    <t>Reparación de tres (3) vehículos: Citroen Berlingo matrícula 2777 FFP, Renault Kangoo matrícula SG16 SGU y Citroen Berlingo matrícula 2730 GJY.</t>
  </si>
  <si>
    <t xml:space="preserve">50112000-3 </t>
  </si>
  <si>
    <t>ITER-MAN-2024-13</t>
  </si>
  <si>
    <t>Mantenimiento preventivo anual de aires acondicionados del ITER.</t>
  </si>
  <si>
    <t xml:space="preserve">50324200-4 </t>
  </si>
  <si>
    <t>GRUPO SANCAR TENERIFE, S.L.U.</t>
  </si>
  <si>
    <t>B38737797</t>
  </si>
  <si>
    <t>ITER-MAN-2024-14</t>
  </si>
  <si>
    <t>Cristal laminado 4+4 mm incoloro para una puerta de aluminio.</t>
  </si>
  <si>
    <t xml:space="preserve">14820000-5 </t>
  </si>
  <si>
    <t>CRISTALFUERT, S.L.</t>
  </si>
  <si>
    <t>B35822030</t>
  </si>
  <si>
    <t>ITER-MAN-2024-15</t>
  </si>
  <si>
    <t>Reparación de tres (3) camiones: Mercedes Benz matrícula 9924 FGR, Mercedes Benz matrícula 7317 CVB y Mercedes Benz matrícula 5755 FZM.</t>
  </si>
  <si>
    <t>ITER-MA-2024-01</t>
  </si>
  <si>
    <t>Mantenimiento del vehículo Toyota Hilux con matrícula 6107FCY</t>
  </si>
  <si>
    <t>ROBERTO HERNANDEZ URBANO- PRIMARIO MOTOR</t>
  </si>
  <si>
    <t>78858360P</t>
  </si>
  <si>
    <t>ITER-MA-2024-02</t>
  </si>
  <si>
    <t>Cuarenta (40) estanterías metálicas</t>
  </si>
  <si>
    <t>39131100-0, 39131000-9, 39151100-6</t>
  </si>
  <si>
    <t>LAS CHAFIRAS, SA</t>
  </si>
  <si>
    <t>A38033312</t>
  </si>
  <si>
    <t>ITER-MA-2024-03</t>
  </si>
  <si>
    <t>Seis (6) balas de helio de alta pureza.</t>
  </si>
  <si>
    <t xml:space="preserve">24100000-5, 24110000-8, 24111000-5, 24111200-7, 24111300-8 </t>
  </si>
  <si>
    <t>CARBUROS METÁLICOS, S.A.</t>
  </si>
  <si>
    <t>B38836839</t>
  </si>
  <si>
    <t>ITER-MA-2024-04</t>
  </si>
  <si>
    <t xml:space="preserve">Fungibles del equipo MILLI-Q DIR-8. </t>
  </si>
  <si>
    <t xml:space="preserve">42514300-5, 42955000-5 </t>
  </si>
  <si>
    <t>MONTAJES Y EQUIPAMIENTOS DE LABORATORIO CANARIAS, S.L.U.</t>
  </si>
  <si>
    <t>B35549526</t>
  </si>
  <si>
    <t>ITER-MA-2024-05</t>
  </si>
  <si>
    <r>
      <t>Dos (2) balas de mezcla (16 ppm de H</t>
    </r>
    <r>
      <rPr>
        <vertAlign val="subscript"/>
        <sz val="9"/>
        <color theme="1"/>
        <rFont val="Arial"/>
        <family val="2"/>
      </rPr>
      <t>2</t>
    </r>
    <r>
      <rPr>
        <sz val="9"/>
        <color theme="1"/>
        <rFont val="Arial"/>
        <family val="2"/>
      </rPr>
      <t>S).</t>
    </r>
  </si>
  <si>
    <t xml:space="preserve">24100000-5, 24110000-8 </t>
  </si>
  <si>
    <t>ITER-ROB-2024-01</t>
  </si>
  <si>
    <t>Un (1) sensor tipo escáner de rango láser</t>
  </si>
  <si>
    <t>35125100-7</t>
  </si>
  <si>
    <t>BRICOGEEK</t>
  </si>
  <si>
    <t>B70238670</t>
  </si>
  <si>
    <t>ITER-ROB-2024-02</t>
  </si>
  <si>
    <r>
      <t>Sensor Térmico para la obtención de datos de calor desde un dron</t>
    </r>
    <r>
      <rPr>
        <b/>
        <sz val="9"/>
        <color rgb="FF000000"/>
        <rFont val="Arial"/>
        <family val="2"/>
      </rPr>
      <t>.</t>
    </r>
  </si>
  <si>
    <t xml:space="preserve">31711000-3 </t>
  </si>
  <si>
    <t>GEOSPACIAL AL-TOP, S.L.</t>
  </si>
  <si>
    <t>B44953966</t>
  </si>
  <si>
    <t xml:space="preserve">32330000-5 </t>
  </si>
  <si>
    <t>Suministro de Ground Control Points (GCP) o Puntos de control en Tierra para la mejora de la reconstrucción en imágenes aéreas del drone.</t>
  </si>
  <si>
    <t>ITER-ROB-2024-07</t>
  </si>
  <si>
    <t>DE239975861</t>
  </si>
  <si>
    <t>DIGIKEY ELECTRONICS</t>
  </si>
  <si>
    <t xml:space="preserve">32352000-5 </t>
  </si>
  <si>
    <t>Antenas de Comunicación para el proyecto REGADIA.</t>
  </si>
  <si>
    <t>ITER-ROB-2024-06</t>
  </si>
  <si>
    <t>B86921301</t>
  </si>
  <si>
    <t>STOCKRC FPV AEROMODELISMO, S.L.</t>
  </si>
  <si>
    <t>31440000-2</t>
  </si>
  <si>
    <t>Baterías para dron DJI 350RTK.</t>
  </si>
  <si>
    <t>ITER-ROB-2024-05</t>
  </si>
  <si>
    <t>B76818814</t>
  </si>
  <si>
    <t>DATADRON, S.L.</t>
  </si>
  <si>
    <t xml:space="preserve">79632000-3, 80510000-2 </t>
  </si>
  <si>
    <t>Curso de STS y Radiofonista.</t>
  </si>
  <si>
    <t>ITER-ROB-2024-04</t>
  </si>
  <si>
    <t>ITER-FOT-2024-26</t>
  </si>
  <si>
    <t xml:space="preserve">Instalación de sistemas solares fotovoltaicos basados en energía solar destinados para la enseñanza e investigación en energías renovables en la universidad de Cabo Verde, dentro del proyecto de I+D ENFOCAVE. </t>
  </si>
  <si>
    <t xml:space="preserve">09331200-0, 09332000-5 </t>
  </si>
  <si>
    <t xml:space="preserve">SOLAR IMPACT CV </t>
  </si>
  <si>
    <t>CABO VERDE</t>
  </si>
  <si>
    <t>CV</t>
  </si>
  <si>
    <t>ITER-GEN-2024-02</t>
  </si>
  <si>
    <t>Genotipado de muestras de ADN.</t>
  </si>
  <si>
    <t>71620000-0</t>
  </si>
  <si>
    <t>LIFE &amp; BRAIN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</si>
</sst>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18" x14ac:knownFonts="1">
    <font>
      <sz val="11"/>
      <color theme="1"/>
      <name val="Calibri"/>
      <family val="2"/>
      <scheme val="minor"/>
    </font>
    <font>
      <sz val="11"/>
      <color theme="1"/>
      <name val="Calibri"/>
      <family val="2"/>
      <scheme val="minor"/>
    </font>
    <font>
      <sz val="9"/>
      <color theme="1"/>
      <name val="Arial"/>
      <family val="2"/>
    </font>
    <font>
      <sz val="9"/>
      <color rgb="FF363B39"/>
      <name val="Arial"/>
      <family val="2"/>
    </font>
    <font>
      <sz val="8"/>
      <color theme="1"/>
      <name val="Arial"/>
      <family val="2"/>
    </font>
    <font>
      <sz val="8"/>
      <name val="Arial"/>
      <family val="2"/>
    </font>
    <font>
      <b/>
      <sz val="8"/>
      <color theme="0"/>
      <name val="Arial"/>
      <family val="2"/>
    </font>
    <font>
      <sz val="8"/>
      <color rgb="FF1B1D1C"/>
      <name val="Arial"/>
      <family val="2"/>
    </font>
    <font>
      <sz val="8"/>
      <color theme="0"/>
      <name val="Arial"/>
      <family val="2"/>
    </font>
    <font>
      <sz val="8"/>
      <name val="Calibri"/>
      <family val="2"/>
      <scheme val="minor"/>
    </font>
    <font>
      <sz val="9"/>
      <color rgb="FF000000"/>
      <name val="Arial"/>
      <family val="2"/>
    </font>
    <font>
      <sz val="8"/>
      <color rgb="FF00B050"/>
      <name val="Arial"/>
      <family val="2"/>
    </font>
    <font>
      <sz val="8"/>
      <color rgb="FF000000"/>
      <name val="Arial"/>
      <family val="2"/>
    </font>
    <font>
      <sz val="9"/>
      <color rgb="FF1B1D1C"/>
      <name val="Arial"/>
      <family val="2"/>
    </font>
    <font>
      <sz val="9"/>
      <color theme="1"/>
      <name val="Calibri"/>
      <family val="2"/>
      <scheme val="minor"/>
    </font>
    <font>
      <sz val="8"/>
      <color rgb="FFFF0000"/>
      <name val="Arial"/>
      <family val="2"/>
    </font>
    <font>
      <vertAlign val="subscript"/>
      <sz val="9"/>
      <color theme="1"/>
      <name val="Arial"/>
      <family val="2"/>
    </font>
    <font>
      <b/>
      <sz val="9"/>
      <color rgb="FF000000"/>
      <name val="Arial"/>
      <family val="2"/>
    </font>
  </fonts>
  <fills count="3">
    <fill>
      <patternFill patternType="none"/>
    </fill>
    <fill>
      <patternFill patternType="gray125"/>
    </fill>
    <fill>
      <patternFill patternType="solid">
        <fgColor theme="6" tint="-0.24997711111789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46">
    <xf numFmtId="0" fontId="0" fillId="0" borderId="0" xfId="0"/>
    <xf numFmtId="0" fontId="2" fillId="0" borderId="0" xfId="0" applyFont="1" applyAlignment="1">
      <alignment horizontal="justify" vertical="center"/>
    </xf>
    <xf numFmtId="0" fontId="2" fillId="0" borderId="0" xfId="0" applyFont="1"/>
    <xf numFmtId="0" fontId="4" fillId="0" borderId="0" xfId="0" applyFont="1"/>
    <xf numFmtId="0" fontId="4" fillId="0" borderId="0" xfId="0" applyFont="1" applyAlignment="1">
      <alignment horizontal="justify" vertical="center"/>
    </xf>
    <xf numFmtId="0" fontId="4" fillId="0" borderId="0" xfId="0" applyFont="1" applyAlignment="1">
      <alignment wrapText="1"/>
    </xf>
    <xf numFmtId="14" fontId="4" fillId="0" borderId="0" xfId="0" applyNumberFormat="1" applyFont="1"/>
    <xf numFmtId="2" fontId="4" fillId="0" borderId="0" xfId="0" applyNumberFormat="1" applyFont="1"/>
    <xf numFmtId="0" fontId="5" fillId="0" borderId="0" xfId="0" applyFont="1"/>
    <xf numFmtId="0" fontId="5" fillId="0" borderId="0" xfId="0" applyFont="1" applyAlignment="1">
      <alignment horizontal="justify" vertical="center"/>
    </xf>
    <xf numFmtId="14" fontId="5" fillId="0" borderId="0" xfId="0" applyNumberFormat="1" applyFont="1"/>
    <xf numFmtId="4" fontId="4" fillId="0" borderId="0" xfId="0" applyNumberFormat="1" applyFont="1"/>
    <xf numFmtId="0" fontId="6" fillId="2" borderId="2" xfId="0" applyFont="1" applyFill="1" applyBorder="1" applyAlignment="1">
      <alignment wrapText="1"/>
    </xf>
    <xf numFmtId="164" fontId="5" fillId="0" borderId="0" xfId="2" applyFont="1"/>
    <xf numFmtId="1" fontId="5" fillId="0" borderId="0" xfId="0" applyNumberFormat="1" applyFont="1" applyAlignment="1">
      <alignment horizontal="right"/>
    </xf>
    <xf numFmtId="164" fontId="4" fillId="0" borderId="0" xfId="2" applyFont="1"/>
    <xf numFmtId="1" fontId="4" fillId="0" borderId="0" xfId="0" applyNumberFormat="1" applyFont="1" applyAlignment="1">
      <alignment horizontal="right"/>
    </xf>
    <xf numFmtId="0" fontId="4" fillId="0" borderId="0" xfId="0" applyFont="1" applyAlignment="1">
      <alignment horizontal="left"/>
    </xf>
    <xf numFmtId="1" fontId="4" fillId="0" borderId="0" xfId="0" applyNumberFormat="1" applyFont="1"/>
    <xf numFmtId="0" fontId="8" fillId="2" borderId="2" xfId="0" applyFont="1" applyFill="1" applyBorder="1" applyAlignment="1">
      <alignment wrapText="1"/>
    </xf>
    <xf numFmtId="164" fontId="6" fillId="2" borderId="2" xfId="2" applyFont="1" applyFill="1" applyBorder="1" applyAlignment="1">
      <alignment wrapText="1"/>
    </xf>
    <xf numFmtId="164" fontId="4" fillId="0" borderId="0" xfId="2" applyFont="1" applyFill="1"/>
    <xf numFmtId="0" fontId="10" fillId="0" borderId="0" xfId="0" applyFont="1"/>
    <xf numFmtId="164" fontId="11" fillId="0" borderId="0" xfId="2" applyFont="1"/>
    <xf numFmtId="0" fontId="6" fillId="2" borderId="1" xfId="0" applyFont="1" applyFill="1" applyBorder="1" applyAlignment="1">
      <alignment wrapText="1"/>
    </xf>
    <xf numFmtId="2" fontId="6" fillId="2" borderId="2" xfId="0" applyNumberFormat="1" applyFont="1" applyFill="1" applyBorder="1" applyAlignment="1">
      <alignment wrapText="1"/>
    </xf>
    <xf numFmtId="14" fontId="4" fillId="0" borderId="0" xfId="2" applyNumberFormat="1" applyFont="1" applyFill="1"/>
    <xf numFmtId="0" fontId="3" fillId="0" borderId="0" xfId="0" applyFont="1"/>
    <xf numFmtId="2" fontId="4" fillId="0" borderId="0" xfId="0" applyNumberFormat="1" applyFont="1" applyAlignment="1">
      <alignment wrapText="1"/>
    </xf>
    <xf numFmtId="0" fontId="10" fillId="0" borderId="0" xfId="0" applyFont="1" applyAlignment="1">
      <alignment horizontal="justify" vertical="center"/>
    </xf>
    <xf numFmtId="164" fontId="4" fillId="0" borderId="0" xfId="0" applyNumberFormat="1" applyFont="1"/>
    <xf numFmtId="14" fontId="4" fillId="0" borderId="0" xfId="2" applyNumberFormat="1" applyFont="1"/>
    <xf numFmtId="0" fontId="12" fillId="0" borderId="0" xfId="0" applyFont="1" applyAlignment="1">
      <alignment horizontal="justify" vertical="center"/>
    </xf>
    <xf numFmtId="0" fontId="12" fillId="0" borderId="0" xfId="0" applyFont="1"/>
    <xf numFmtId="2" fontId="6" fillId="2" borderId="1" xfId="0" applyNumberFormat="1" applyFont="1" applyFill="1" applyBorder="1" applyAlignment="1">
      <alignment wrapText="1"/>
    </xf>
    <xf numFmtId="44" fontId="4" fillId="0" borderId="0" xfId="1" applyFont="1"/>
    <xf numFmtId="0" fontId="5" fillId="0" borderId="0" xfId="0" applyFont="1" applyAlignment="1">
      <alignment wrapText="1"/>
    </xf>
    <xf numFmtId="0" fontId="5" fillId="0" borderId="0" xfId="0" applyFont="1" applyAlignment="1">
      <alignment vertical="center" wrapText="1"/>
    </xf>
    <xf numFmtId="0" fontId="7" fillId="0" borderId="0" xfId="0" applyFont="1" applyAlignment="1">
      <alignment vertical="center" wrapText="1"/>
    </xf>
    <xf numFmtId="1" fontId="4" fillId="0" borderId="0" xfId="0" applyNumberFormat="1" applyFont="1" applyAlignment="1">
      <alignment horizontal="right" wrapText="1"/>
    </xf>
    <xf numFmtId="0" fontId="13" fillId="0" borderId="0" xfId="0" applyFont="1" applyAlignment="1">
      <alignment horizontal="justify" vertical="center"/>
    </xf>
    <xf numFmtId="0" fontId="4" fillId="0" borderId="0" xfId="0" applyFont="1" applyFill="1"/>
    <xf numFmtId="0" fontId="14" fillId="0" borderId="0" xfId="0" applyFont="1"/>
    <xf numFmtId="0" fontId="7" fillId="0" borderId="0" xfId="0" applyFont="1" applyAlignment="1">
      <alignment horizontal="justify" vertical="center"/>
    </xf>
    <xf numFmtId="0" fontId="15" fillId="0" borderId="0" xfId="0" applyFont="1"/>
    <xf numFmtId="0" fontId="4" fillId="0" borderId="0" xfId="2" applyNumberFormat="1" applyFont="1"/>
  </cellXfs>
  <cellStyles count="3">
    <cellStyle name="Millares" xfId="2" builtinId="3"/>
    <cellStyle name="Moneda" xfId="1" builtinId="4"/>
    <cellStyle name="Normal" xfId="0" builtinId="0"/>
  </cellStyles>
  <dxfs count="0"/>
  <tableStyles count="0" defaultTableStyle="TableStyleMedium2" defaultPivotStyle="PivotStyleMedium9"/>
  <colors>
    <mruColors>
      <color rgb="FFFFFF66"/>
      <color rgb="FFE1EA88"/>
      <color rgb="FF90F3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0"/>
  <sheetViews>
    <sheetView tabSelected="1" workbookViewId="0">
      <pane xSplit="28350" topLeftCell="S1"/>
      <selection activeCell="K12" sqref="K12"/>
      <selection pane="topRight" activeCell="S1" sqref="S1"/>
    </sheetView>
  </sheetViews>
  <sheetFormatPr baseColWidth="10" defaultColWidth="9.140625" defaultRowHeight="11.25" x14ac:dyDescent="0.2"/>
  <cols>
    <col min="1" max="1" width="13.7109375" style="3" customWidth="1"/>
    <col min="2" max="2" width="11.28515625" style="3" customWidth="1"/>
    <col min="3" max="3" width="35.5703125" style="3" customWidth="1"/>
    <col min="4" max="4" width="17.28515625" style="3" customWidth="1"/>
    <col min="5" max="5" width="30.85546875" style="3" customWidth="1"/>
    <col min="6" max="6" width="16.28515625" style="3" customWidth="1"/>
    <col min="7" max="7" width="12.140625" style="3" customWidth="1"/>
    <col min="8" max="8" width="7.42578125" style="3" customWidth="1"/>
    <col min="9" max="9" width="11.42578125" style="15" bestFit="1" customWidth="1"/>
    <col min="10" max="10" width="11.42578125" style="15" customWidth="1"/>
    <col min="11" max="11" width="10.5703125" style="15" customWidth="1"/>
    <col min="12" max="12" width="10.140625" style="3" customWidth="1"/>
    <col min="13" max="13" width="12.140625" style="3" customWidth="1"/>
    <col min="14" max="14" width="9.140625" style="7"/>
    <col min="15" max="15" width="10.7109375" style="3" customWidth="1"/>
    <col min="16" max="16" width="15.28515625" style="3" customWidth="1"/>
    <col min="17" max="16384" width="9.140625" style="3"/>
  </cols>
  <sheetData>
    <row r="1" spans="1:16" s="8" customFormat="1" ht="42.75" customHeight="1" x14ac:dyDescent="0.2">
      <c r="A1" s="12" t="s">
        <v>3</v>
      </c>
      <c r="B1" s="12" t="s">
        <v>5</v>
      </c>
      <c r="C1" s="12" t="s">
        <v>4</v>
      </c>
      <c r="D1" s="12" t="s">
        <v>11</v>
      </c>
      <c r="E1" s="12" t="s">
        <v>9</v>
      </c>
      <c r="F1" s="12" t="s">
        <v>10</v>
      </c>
      <c r="G1" s="12" t="s">
        <v>6</v>
      </c>
      <c r="H1" s="12" t="s">
        <v>7</v>
      </c>
      <c r="I1" s="20" t="s">
        <v>15</v>
      </c>
      <c r="J1" s="20" t="s">
        <v>16</v>
      </c>
      <c r="K1" s="20" t="s">
        <v>14</v>
      </c>
      <c r="L1" s="12" t="s">
        <v>8</v>
      </c>
      <c r="M1" s="12" t="s">
        <v>17</v>
      </c>
      <c r="N1" s="34" t="s">
        <v>1</v>
      </c>
      <c r="O1" s="12" t="s">
        <v>18</v>
      </c>
      <c r="P1" s="12" t="s">
        <v>19</v>
      </c>
    </row>
    <row r="2" spans="1:16" ht="22.5" x14ac:dyDescent="0.2">
      <c r="A2" s="3" t="s">
        <v>20</v>
      </c>
      <c r="B2" s="3" t="s">
        <v>2</v>
      </c>
      <c r="C2" s="37" t="s">
        <v>21</v>
      </c>
      <c r="D2" s="5" t="s">
        <v>28</v>
      </c>
      <c r="E2" s="3" t="s">
        <v>29</v>
      </c>
      <c r="F2" s="3" t="s">
        <v>30</v>
      </c>
      <c r="G2" s="3" t="s">
        <v>12</v>
      </c>
      <c r="H2" s="3" t="s">
        <v>13</v>
      </c>
      <c r="I2" s="13">
        <v>664.47</v>
      </c>
      <c r="J2" s="13">
        <v>621</v>
      </c>
      <c r="K2" s="13">
        <f>+I2-J2</f>
        <v>43.470000000000027</v>
      </c>
      <c r="L2" s="3">
        <v>1</v>
      </c>
      <c r="M2" s="6">
        <v>45310</v>
      </c>
      <c r="N2" s="7">
        <v>12</v>
      </c>
      <c r="O2" s="13">
        <v>664.47</v>
      </c>
      <c r="P2" s="13">
        <v>621</v>
      </c>
    </row>
    <row r="3" spans="1:16" ht="22.5" x14ac:dyDescent="0.2">
      <c r="A3" s="3" t="s">
        <v>24</v>
      </c>
      <c r="B3" s="3" t="s">
        <v>2</v>
      </c>
      <c r="C3" s="37" t="s">
        <v>23</v>
      </c>
      <c r="D3" s="5" t="s">
        <v>31</v>
      </c>
      <c r="E3" s="3" t="s">
        <v>32</v>
      </c>
      <c r="F3" s="3" t="s">
        <v>22</v>
      </c>
      <c r="G3" s="3" t="s">
        <v>12</v>
      </c>
      <c r="H3" s="3" t="s">
        <v>13</v>
      </c>
      <c r="I3" s="15">
        <v>882.75</v>
      </c>
      <c r="J3" s="15">
        <v>825</v>
      </c>
      <c r="K3" s="15">
        <f>+I3-J3</f>
        <v>57.75</v>
      </c>
      <c r="L3" s="3">
        <v>3</v>
      </c>
      <c r="M3" s="6">
        <v>45365</v>
      </c>
      <c r="N3" s="7">
        <v>12</v>
      </c>
      <c r="O3" s="15">
        <v>882.75</v>
      </c>
      <c r="P3" s="15">
        <v>825</v>
      </c>
    </row>
    <row r="4" spans="1:16" x14ac:dyDescent="0.2">
      <c r="A4" s="3" t="s">
        <v>25</v>
      </c>
      <c r="B4" s="3" t="s">
        <v>2</v>
      </c>
      <c r="C4" s="37" t="s">
        <v>26</v>
      </c>
      <c r="D4" s="5" t="s">
        <v>33</v>
      </c>
      <c r="E4" s="3" t="s">
        <v>34</v>
      </c>
      <c r="F4" s="3" t="s">
        <v>27</v>
      </c>
      <c r="G4" s="3" t="s">
        <v>12</v>
      </c>
      <c r="H4" s="3" t="s">
        <v>13</v>
      </c>
      <c r="I4" s="15">
        <v>761.84</v>
      </c>
      <c r="J4" s="15">
        <v>712</v>
      </c>
      <c r="K4" s="15">
        <f>+I4-J4</f>
        <v>49.840000000000032</v>
      </c>
      <c r="L4" s="3">
        <v>3</v>
      </c>
      <c r="M4" s="6">
        <v>45362</v>
      </c>
      <c r="N4" s="7">
        <v>12</v>
      </c>
      <c r="O4" s="15">
        <v>761.84</v>
      </c>
      <c r="P4" s="15">
        <v>712</v>
      </c>
    </row>
    <row r="5" spans="1:16" ht="22.5" x14ac:dyDescent="0.2">
      <c r="A5" s="3" t="s">
        <v>35</v>
      </c>
      <c r="B5" s="3" t="s">
        <v>0</v>
      </c>
      <c r="C5" s="37" t="s">
        <v>36</v>
      </c>
      <c r="D5" s="5" t="s">
        <v>37</v>
      </c>
      <c r="E5" s="3" t="s">
        <v>38</v>
      </c>
      <c r="F5" s="3" t="s">
        <v>39</v>
      </c>
      <c r="G5" s="3" t="s">
        <v>12</v>
      </c>
      <c r="H5" s="3" t="s">
        <v>13</v>
      </c>
      <c r="I5" s="13">
        <v>478.71</v>
      </c>
      <c r="J5" s="13">
        <v>447.39</v>
      </c>
      <c r="K5" s="13">
        <f t="shared" ref="K5:K7" si="0">+I5-J5</f>
        <v>31.319999999999993</v>
      </c>
      <c r="L5" s="3">
        <v>3</v>
      </c>
      <c r="M5" s="6">
        <v>45344</v>
      </c>
      <c r="N5" s="7">
        <v>2</v>
      </c>
      <c r="O5" s="13">
        <v>478.71</v>
      </c>
      <c r="P5" s="13">
        <v>447.39</v>
      </c>
    </row>
    <row r="6" spans="1:16" ht="45" x14ac:dyDescent="0.2">
      <c r="A6" s="3" t="s">
        <v>40</v>
      </c>
      <c r="B6" s="3" t="s">
        <v>0</v>
      </c>
      <c r="C6" s="37" t="s">
        <v>41</v>
      </c>
      <c r="D6" s="5" t="s">
        <v>42</v>
      </c>
      <c r="E6" s="3" t="s">
        <v>43</v>
      </c>
      <c r="F6" s="3" t="s">
        <v>44</v>
      </c>
      <c r="G6" s="3" t="s">
        <v>12</v>
      </c>
      <c r="H6" s="3" t="s">
        <v>13</v>
      </c>
      <c r="I6" s="13">
        <v>3798.28</v>
      </c>
      <c r="J6" s="13">
        <v>3687.65</v>
      </c>
      <c r="K6" s="13">
        <f t="shared" si="0"/>
        <v>110.63000000000011</v>
      </c>
      <c r="L6" s="3">
        <v>3</v>
      </c>
      <c r="M6" s="6">
        <v>45358</v>
      </c>
      <c r="N6" s="7">
        <v>0.5</v>
      </c>
      <c r="O6" s="13">
        <v>3798.28</v>
      </c>
      <c r="P6" s="13">
        <v>3687.65</v>
      </c>
    </row>
    <row r="7" spans="1:16" ht="45" x14ac:dyDescent="0.2">
      <c r="A7" s="3" t="s">
        <v>45</v>
      </c>
      <c r="B7" s="3" t="s">
        <v>46</v>
      </c>
      <c r="C7" s="37" t="s">
        <v>47</v>
      </c>
      <c r="D7" s="5" t="s">
        <v>48</v>
      </c>
      <c r="E7" s="3" t="s">
        <v>49</v>
      </c>
      <c r="F7" s="3" t="s">
        <v>50</v>
      </c>
      <c r="G7" s="3" t="s">
        <v>12</v>
      </c>
      <c r="H7" s="3" t="s">
        <v>13</v>
      </c>
      <c r="I7" s="15">
        <v>469.3</v>
      </c>
      <c r="J7" s="15">
        <v>438.6</v>
      </c>
      <c r="K7" s="13">
        <f t="shared" si="0"/>
        <v>30.699999999999989</v>
      </c>
      <c r="L7" s="3">
        <v>4</v>
      </c>
      <c r="M7" s="6">
        <v>45358</v>
      </c>
      <c r="N7" s="7">
        <v>0.5</v>
      </c>
      <c r="O7" s="15">
        <v>469.3</v>
      </c>
      <c r="P7" s="15">
        <v>438.6</v>
      </c>
    </row>
    <row r="8" spans="1:16" ht="22.5" x14ac:dyDescent="0.2">
      <c r="A8" s="3" t="s">
        <v>51</v>
      </c>
      <c r="B8" s="3" t="s">
        <v>2</v>
      </c>
      <c r="C8" s="37" t="s">
        <v>52</v>
      </c>
      <c r="D8" s="5" t="s">
        <v>53</v>
      </c>
      <c r="E8" s="3" t="s">
        <v>54</v>
      </c>
      <c r="F8" s="3" t="s">
        <v>55</v>
      </c>
      <c r="G8" s="3" t="s">
        <v>12</v>
      </c>
      <c r="H8" s="3" t="s">
        <v>13</v>
      </c>
      <c r="I8" s="15">
        <v>14800</v>
      </c>
      <c r="J8" s="15">
        <v>14800</v>
      </c>
      <c r="K8" s="15">
        <f t="shared" ref="K8" si="1">+I8-J8</f>
        <v>0</v>
      </c>
      <c r="L8" s="3">
        <v>3</v>
      </c>
      <c r="M8" s="6">
        <v>45362</v>
      </c>
      <c r="N8" s="7">
        <v>12</v>
      </c>
      <c r="O8" s="15">
        <v>14800</v>
      </c>
      <c r="P8" s="15">
        <v>14800</v>
      </c>
    </row>
    <row r="9" spans="1:16" ht="56.25" x14ac:dyDescent="0.2">
      <c r="A9" s="8" t="s">
        <v>56</v>
      </c>
      <c r="B9" s="36" t="s">
        <v>57</v>
      </c>
      <c r="C9" s="37" t="s">
        <v>58</v>
      </c>
      <c r="D9" s="36" t="s">
        <v>59</v>
      </c>
      <c r="E9" s="8" t="s">
        <v>60</v>
      </c>
      <c r="F9" s="8" t="s">
        <v>61</v>
      </c>
      <c r="G9" s="8" t="s">
        <v>12</v>
      </c>
      <c r="H9" s="8" t="s">
        <v>13</v>
      </c>
      <c r="I9" s="13">
        <v>4992.6899999999996</v>
      </c>
      <c r="J9" s="13">
        <v>4672.8</v>
      </c>
      <c r="K9" s="13">
        <f t="shared" ref="K9:K21" si="2">+I9-J9</f>
        <v>319.88999999999942</v>
      </c>
      <c r="L9" s="14">
        <v>2</v>
      </c>
      <c r="M9" s="6">
        <v>45310</v>
      </c>
      <c r="N9" s="7">
        <v>0.01</v>
      </c>
      <c r="O9" s="13">
        <v>4992.6899999999996</v>
      </c>
      <c r="P9" s="13">
        <v>4672.8</v>
      </c>
    </row>
    <row r="10" spans="1:16" ht="22.5" x14ac:dyDescent="0.2">
      <c r="A10" s="8" t="s">
        <v>62</v>
      </c>
      <c r="B10" s="3" t="s">
        <v>2</v>
      </c>
      <c r="C10" s="38" t="s">
        <v>63</v>
      </c>
      <c r="D10" s="5" t="s">
        <v>64</v>
      </c>
      <c r="E10" s="3" t="s">
        <v>65</v>
      </c>
      <c r="F10" s="3" t="s">
        <v>66</v>
      </c>
      <c r="G10" s="8" t="s">
        <v>12</v>
      </c>
      <c r="H10" s="8" t="s">
        <v>13</v>
      </c>
      <c r="I10" s="30">
        <v>1689.66</v>
      </c>
      <c r="J10" s="30">
        <v>1579.12</v>
      </c>
      <c r="K10" s="30">
        <f t="shared" si="2"/>
        <v>110.54000000000019</v>
      </c>
      <c r="L10" s="16">
        <v>1</v>
      </c>
      <c r="M10" s="6">
        <v>45314</v>
      </c>
      <c r="N10" s="7">
        <v>1.05</v>
      </c>
      <c r="O10" s="30">
        <v>1689.66</v>
      </c>
      <c r="P10" s="30">
        <v>1579.12</v>
      </c>
    </row>
    <row r="11" spans="1:16" ht="22.5" x14ac:dyDescent="0.2">
      <c r="A11" s="8" t="s">
        <v>67</v>
      </c>
      <c r="B11" s="3" t="s">
        <v>0</v>
      </c>
      <c r="C11" s="38" t="s">
        <v>68</v>
      </c>
      <c r="D11" s="5" t="s">
        <v>69</v>
      </c>
      <c r="E11" s="5" t="s">
        <v>70</v>
      </c>
      <c r="F11" s="3" t="s">
        <v>71</v>
      </c>
      <c r="G11" s="8" t="s">
        <v>12</v>
      </c>
      <c r="H11" s="8" t="s">
        <v>13</v>
      </c>
      <c r="I11" s="15">
        <v>13631.8</v>
      </c>
      <c r="J11" s="15">
        <v>12740</v>
      </c>
      <c r="K11" s="15">
        <f t="shared" si="2"/>
        <v>891.79999999999927</v>
      </c>
      <c r="L11" s="39">
        <v>3</v>
      </c>
      <c r="M11" s="6">
        <v>45344</v>
      </c>
      <c r="N11" s="7">
        <v>0.01</v>
      </c>
      <c r="O11" s="15">
        <v>13631.8</v>
      </c>
      <c r="P11" s="15">
        <v>12740</v>
      </c>
    </row>
    <row r="12" spans="1:16" ht="33.75" x14ac:dyDescent="0.2">
      <c r="A12" s="8" t="s">
        <v>72</v>
      </c>
      <c r="B12" s="3" t="s">
        <v>0</v>
      </c>
      <c r="C12" s="38" t="s">
        <v>73</v>
      </c>
      <c r="D12" s="5" t="s">
        <v>74</v>
      </c>
      <c r="E12" s="3" t="s">
        <v>75</v>
      </c>
      <c r="F12" s="3" t="s">
        <v>76</v>
      </c>
      <c r="G12" s="8" t="s">
        <v>12</v>
      </c>
      <c r="H12" s="8" t="s">
        <v>13</v>
      </c>
      <c r="I12" s="15">
        <v>5291.95</v>
      </c>
      <c r="J12" s="15">
        <v>5291.95</v>
      </c>
      <c r="K12" s="15">
        <f t="shared" si="2"/>
        <v>0</v>
      </c>
      <c r="L12" s="39">
        <v>3</v>
      </c>
      <c r="M12" s="6">
        <v>45348</v>
      </c>
      <c r="N12" s="7">
        <v>0.01</v>
      </c>
      <c r="O12" s="15">
        <v>5291.95</v>
      </c>
      <c r="P12" s="15">
        <v>5291.95</v>
      </c>
    </row>
    <row r="13" spans="1:16" x14ac:dyDescent="0.2">
      <c r="A13" s="8" t="s">
        <v>77</v>
      </c>
      <c r="B13" s="3" t="s">
        <v>0</v>
      </c>
      <c r="C13" s="38" t="s">
        <v>78</v>
      </c>
      <c r="D13" s="5" t="s">
        <v>79</v>
      </c>
      <c r="E13" s="3" t="s">
        <v>80</v>
      </c>
      <c r="F13" s="3" t="s">
        <v>81</v>
      </c>
      <c r="G13" s="8" t="s">
        <v>12</v>
      </c>
      <c r="H13" s="8" t="s">
        <v>13</v>
      </c>
      <c r="I13" s="15">
        <v>344.49</v>
      </c>
      <c r="J13" s="15">
        <v>321.95999999999998</v>
      </c>
      <c r="K13" s="15">
        <f t="shared" si="2"/>
        <v>22.53000000000003</v>
      </c>
      <c r="L13" s="16">
        <v>3</v>
      </c>
      <c r="M13" s="6">
        <v>45356</v>
      </c>
      <c r="N13" s="7">
        <v>0.01</v>
      </c>
      <c r="O13" s="15">
        <v>344.49</v>
      </c>
      <c r="P13" s="15">
        <v>321.95999999999998</v>
      </c>
    </row>
    <row r="14" spans="1:16" x14ac:dyDescent="0.2">
      <c r="A14" s="8" t="s">
        <v>82</v>
      </c>
      <c r="B14" s="3" t="s">
        <v>2</v>
      </c>
      <c r="C14" s="38" t="s">
        <v>83</v>
      </c>
      <c r="D14" s="5" t="s">
        <v>84</v>
      </c>
      <c r="E14" s="3" t="s">
        <v>85</v>
      </c>
      <c r="F14" s="3" t="s">
        <v>86</v>
      </c>
      <c r="G14" s="8" t="s">
        <v>12</v>
      </c>
      <c r="H14" s="8" t="s">
        <v>13</v>
      </c>
      <c r="I14" s="15">
        <v>2696.4</v>
      </c>
      <c r="J14" s="15">
        <v>2520</v>
      </c>
      <c r="K14" s="15">
        <f t="shared" si="2"/>
        <v>176.40000000000009</v>
      </c>
      <c r="L14" s="16">
        <v>3</v>
      </c>
      <c r="M14" s="6">
        <v>45358</v>
      </c>
      <c r="N14" s="7">
        <v>7.0000000000000007E-2</v>
      </c>
      <c r="O14" s="15">
        <v>2696.4</v>
      </c>
      <c r="P14" s="15">
        <v>2520</v>
      </c>
    </row>
    <row r="15" spans="1:16" ht="22.5" x14ac:dyDescent="0.2">
      <c r="A15" s="8" t="s">
        <v>87</v>
      </c>
      <c r="B15" s="3" t="s">
        <v>2</v>
      </c>
      <c r="C15" s="38" t="s">
        <v>88</v>
      </c>
      <c r="D15" s="5" t="s">
        <v>89</v>
      </c>
      <c r="E15" s="3" t="s">
        <v>90</v>
      </c>
      <c r="F15" s="3" t="s">
        <v>91</v>
      </c>
      <c r="G15" s="8" t="s">
        <v>12</v>
      </c>
      <c r="H15" s="8" t="s">
        <v>13</v>
      </c>
      <c r="I15" s="15">
        <v>13173.84</v>
      </c>
      <c r="J15" s="15">
        <v>12312</v>
      </c>
      <c r="K15" s="15">
        <f t="shared" si="2"/>
        <v>861.84000000000015</v>
      </c>
      <c r="L15" s="16">
        <v>3</v>
      </c>
      <c r="M15" s="6">
        <v>45358</v>
      </c>
      <c r="N15" s="7">
        <v>0.5</v>
      </c>
      <c r="O15" s="15">
        <v>13173.84</v>
      </c>
      <c r="P15" s="15">
        <v>12312</v>
      </c>
    </row>
    <row r="16" spans="1:16" ht="33.75" x14ac:dyDescent="0.2">
      <c r="A16" s="8" t="s">
        <v>92</v>
      </c>
      <c r="B16" s="3" t="s">
        <v>2</v>
      </c>
      <c r="C16" s="5" t="s">
        <v>93</v>
      </c>
      <c r="D16" s="5" t="s">
        <v>94</v>
      </c>
      <c r="E16" s="3" t="s">
        <v>95</v>
      </c>
      <c r="F16" s="3" t="s">
        <v>96</v>
      </c>
      <c r="G16" s="41" t="s">
        <v>97</v>
      </c>
      <c r="H16" s="41" t="s">
        <v>98</v>
      </c>
      <c r="I16" s="15">
        <v>2512.56</v>
      </c>
      <c r="J16" s="15">
        <v>2348.19</v>
      </c>
      <c r="K16" s="15">
        <f t="shared" si="2"/>
        <v>164.36999999999989</v>
      </c>
      <c r="L16" s="16">
        <v>1</v>
      </c>
      <c r="M16" s="6">
        <v>45362</v>
      </c>
      <c r="N16" s="7">
        <v>0.01</v>
      </c>
      <c r="O16" s="15">
        <v>2512.56</v>
      </c>
      <c r="P16" s="15">
        <v>2348.19</v>
      </c>
    </row>
    <row r="17" spans="1:16" ht="33.75" x14ac:dyDescent="0.2">
      <c r="A17" s="8" t="s">
        <v>99</v>
      </c>
      <c r="B17" s="3" t="s">
        <v>2</v>
      </c>
      <c r="C17" s="38" t="s">
        <v>100</v>
      </c>
      <c r="D17" s="5" t="s">
        <v>94</v>
      </c>
      <c r="E17" s="3" t="s">
        <v>95</v>
      </c>
      <c r="F17" s="3" t="s">
        <v>96</v>
      </c>
      <c r="G17" s="41" t="s">
        <v>97</v>
      </c>
      <c r="H17" s="41" t="s">
        <v>98</v>
      </c>
      <c r="I17" s="15">
        <v>952.51</v>
      </c>
      <c r="J17" s="15">
        <v>890.2</v>
      </c>
      <c r="K17" s="15">
        <f t="shared" si="2"/>
        <v>62.309999999999945</v>
      </c>
      <c r="L17" s="16">
        <v>1</v>
      </c>
      <c r="M17" s="6">
        <v>45362</v>
      </c>
      <c r="N17" s="7">
        <v>0.01</v>
      </c>
      <c r="O17" s="15">
        <v>952.51</v>
      </c>
      <c r="P17" s="15">
        <v>890.2</v>
      </c>
    </row>
    <row r="18" spans="1:16" ht="33.75" x14ac:dyDescent="0.2">
      <c r="A18" s="8" t="s">
        <v>101</v>
      </c>
      <c r="B18" s="3" t="s">
        <v>0</v>
      </c>
      <c r="C18" s="38" t="s">
        <v>102</v>
      </c>
      <c r="D18" s="5" t="s">
        <v>74</v>
      </c>
      <c r="E18" s="3" t="s">
        <v>75</v>
      </c>
      <c r="F18" s="3" t="s">
        <v>76</v>
      </c>
      <c r="G18" s="8" t="s">
        <v>12</v>
      </c>
      <c r="H18" s="8" t="s">
        <v>13</v>
      </c>
      <c r="I18" s="15">
        <v>10379</v>
      </c>
      <c r="J18" s="15">
        <v>9700</v>
      </c>
      <c r="K18" s="15">
        <f t="shared" si="2"/>
        <v>679</v>
      </c>
      <c r="L18" s="16">
        <v>3</v>
      </c>
      <c r="M18" s="6">
        <v>45376</v>
      </c>
      <c r="N18" s="7">
        <v>0.01</v>
      </c>
      <c r="O18" s="15">
        <v>10379</v>
      </c>
      <c r="P18" s="15">
        <v>9700</v>
      </c>
    </row>
    <row r="19" spans="1:16" ht="22.5" x14ac:dyDescent="0.2">
      <c r="A19" s="8" t="s">
        <v>103</v>
      </c>
      <c r="B19" s="3" t="s">
        <v>2</v>
      </c>
      <c r="C19" s="38" t="s">
        <v>104</v>
      </c>
      <c r="D19" s="5" t="s">
        <v>105</v>
      </c>
      <c r="E19" s="3" t="s">
        <v>60</v>
      </c>
      <c r="F19" s="3" t="s">
        <v>61</v>
      </c>
      <c r="G19" s="8" t="s">
        <v>12</v>
      </c>
      <c r="H19" s="8" t="s">
        <v>13</v>
      </c>
      <c r="I19" s="13">
        <v>173.13</v>
      </c>
      <c r="J19" s="13">
        <v>161.80000000000001</v>
      </c>
      <c r="K19" s="13">
        <f t="shared" si="2"/>
        <v>11.329999999999984</v>
      </c>
      <c r="L19" s="16">
        <v>1</v>
      </c>
      <c r="M19" s="6">
        <v>45373</v>
      </c>
      <c r="N19" s="7">
        <v>0.01</v>
      </c>
      <c r="O19" s="13">
        <v>173.13</v>
      </c>
      <c r="P19" s="13">
        <v>161.80000000000001</v>
      </c>
    </row>
    <row r="20" spans="1:16" ht="22.5" x14ac:dyDescent="0.2">
      <c r="A20" s="8" t="s">
        <v>106</v>
      </c>
      <c r="B20" s="3" t="s">
        <v>0</v>
      </c>
      <c r="C20" s="38" t="s">
        <v>107</v>
      </c>
      <c r="D20" s="5" t="s">
        <v>108</v>
      </c>
      <c r="E20" s="3" t="s">
        <v>109</v>
      </c>
      <c r="F20" s="3" t="s">
        <v>110</v>
      </c>
      <c r="G20" s="8" t="s">
        <v>12</v>
      </c>
      <c r="H20" s="8" t="s">
        <v>13</v>
      </c>
      <c r="I20" s="13">
        <v>15038.5</v>
      </c>
      <c r="J20" s="13">
        <v>14600.48</v>
      </c>
      <c r="K20" s="13">
        <f t="shared" si="2"/>
        <v>438.02000000000044</v>
      </c>
      <c r="L20" s="16">
        <v>8</v>
      </c>
      <c r="M20" s="6">
        <v>45376</v>
      </c>
      <c r="N20" s="7">
        <v>12</v>
      </c>
      <c r="O20" s="13">
        <v>15038.5</v>
      </c>
      <c r="P20" s="13">
        <v>14600.48</v>
      </c>
    </row>
    <row r="21" spans="1:16" ht="48" x14ac:dyDescent="0.2">
      <c r="A21" s="8" t="s">
        <v>111</v>
      </c>
      <c r="B21" s="3" t="s">
        <v>112</v>
      </c>
      <c r="C21" s="40" t="s">
        <v>113</v>
      </c>
      <c r="D21" s="5" t="s">
        <v>114</v>
      </c>
      <c r="E21" s="3" t="s">
        <v>60</v>
      </c>
      <c r="F21" s="3" t="s">
        <v>61</v>
      </c>
      <c r="G21" s="8" t="s">
        <v>12</v>
      </c>
      <c r="H21" s="8" t="s">
        <v>13</v>
      </c>
      <c r="I21" s="15">
        <v>11021</v>
      </c>
      <c r="J21" s="15">
        <v>10300</v>
      </c>
      <c r="K21" s="15">
        <f t="shared" si="2"/>
        <v>721</v>
      </c>
      <c r="L21" s="16">
        <v>1</v>
      </c>
      <c r="M21" s="6">
        <v>45376</v>
      </c>
      <c r="N21" s="7">
        <v>0.01</v>
      </c>
      <c r="O21" s="15">
        <v>11021</v>
      </c>
      <c r="P21" s="15">
        <v>10300</v>
      </c>
    </row>
    <row r="22" spans="1:16" ht="45" x14ac:dyDescent="0.2">
      <c r="A22" s="8" t="s">
        <v>115</v>
      </c>
      <c r="B22" s="3" t="s">
        <v>2</v>
      </c>
      <c r="C22" s="38" t="s">
        <v>116</v>
      </c>
      <c r="D22" s="42" t="s">
        <v>117</v>
      </c>
      <c r="E22" s="5" t="s">
        <v>118</v>
      </c>
      <c r="F22" s="3" t="s">
        <v>119</v>
      </c>
      <c r="G22" s="3" t="s">
        <v>12</v>
      </c>
      <c r="H22" s="3" t="s">
        <v>13</v>
      </c>
      <c r="I22" s="15">
        <v>817.69</v>
      </c>
      <c r="J22" s="15">
        <v>764.2</v>
      </c>
      <c r="K22" s="15">
        <f t="shared" ref="K22:K29" si="3">+I22-J22</f>
        <v>53.490000000000009</v>
      </c>
      <c r="L22" s="18">
        <v>3</v>
      </c>
      <c r="M22" s="6">
        <v>45330</v>
      </c>
      <c r="N22" s="7">
        <v>12</v>
      </c>
      <c r="O22" s="15">
        <v>817.69</v>
      </c>
      <c r="P22" s="15">
        <v>764.2</v>
      </c>
    </row>
    <row r="23" spans="1:16" ht="56.25" x14ac:dyDescent="0.2">
      <c r="A23" s="8" t="s">
        <v>120</v>
      </c>
      <c r="B23" s="3" t="s">
        <v>2</v>
      </c>
      <c r="C23" s="38" t="s">
        <v>121</v>
      </c>
      <c r="D23" s="42" t="s">
        <v>122</v>
      </c>
      <c r="E23" s="5" t="s">
        <v>123</v>
      </c>
      <c r="F23" s="3" t="s">
        <v>124</v>
      </c>
      <c r="G23" s="3" t="s">
        <v>12</v>
      </c>
      <c r="H23" s="3" t="s">
        <v>13</v>
      </c>
      <c r="I23" s="15">
        <v>1177</v>
      </c>
      <c r="J23" s="15">
        <v>1100</v>
      </c>
      <c r="K23" s="15">
        <f t="shared" si="3"/>
        <v>77</v>
      </c>
      <c r="L23" s="18">
        <v>1</v>
      </c>
      <c r="M23" s="6">
        <v>45373</v>
      </c>
      <c r="N23" s="7">
        <v>1</v>
      </c>
      <c r="O23" s="15">
        <v>1177</v>
      </c>
      <c r="P23" s="15">
        <v>1100</v>
      </c>
    </row>
    <row r="24" spans="1:16" ht="22.5" x14ac:dyDescent="0.2">
      <c r="A24" s="8" t="s">
        <v>125</v>
      </c>
      <c r="B24" s="3" t="s">
        <v>2</v>
      </c>
      <c r="C24" s="38" t="s">
        <v>126</v>
      </c>
      <c r="D24" s="42" t="s">
        <v>127</v>
      </c>
      <c r="E24" s="5" t="s">
        <v>128</v>
      </c>
      <c r="F24" s="3" t="s">
        <v>129</v>
      </c>
      <c r="G24" s="3" t="s">
        <v>12</v>
      </c>
      <c r="H24" s="3" t="s">
        <v>13</v>
      </c>
      <c r="I24" s="15">
        <v>831.39</v>
      </c>
      <c r="J24" s="15">
        <v>777</v>
      </c>
      <c r="K24" s="15">
        <f t="shared" si="3"/>
        <v>54.389999999999986</v>
      </c>
      <c r="L24" s="18">
        <v>3</v>
      </c>
      <c r="M24" s="6">
        <v>45348</v>
      </c>
      <c r="N24" s="7">
        <v>0.01</v>
      </c>
      <c r="O24" s="15">
        <v>831.39</v>
      </c>
      <c r="P24" s="15">
        <v>777</v>
      </c>
    </row>
    <row r="25" spans="1:16" ht="22.5" x14ac:dyDescent="0.2">
      <c r="A25" s="8" t="s">
        <v>130</v>
      </c>
      <c r="B25" s="3" t="s">
        <v>2</v>
      </c>
      <c r="C25" s="38" t="s">
        <v>131</v>
      </c>
      <c r="D25" s="42" t="s">
        <v>84</v>
      </c>
      <c r="E25" s="5" t="s">
        <v>132</v>
      </c>
      <c r="F25" s="3" t="s">
        <v>133</v>
      </c>
      <c r="G25" s="3" t="s">
        <v>12</v>
      </c>
      <c r="H25" s="3" t="s">
        <v>13</v>
      </c>
      <c r="I25" s="13">
        <v>515</v>
      </c>
      <c r="J25" s="13">
        <v>500</v>
      </c>
      <c r="K25" s="15">
        <f t="shared" si="3"/>
        <v>15</v>
      </c>
      <c r="L25" s="18">
        <v>1</v>
      </c>
      <c r="M25" s="6">
        <v>45341</v>
      </c>
      <c r="N25" s="7">
        <v>0.02</v>
      </c>
      <c r="O25" s="13">
        <v>515</v>
      </c>
      <c r="P25" s="13">
        <v>500</v>
      </c>
    </row>
    <row r="26" spans="1:16" ht="22.5" x14ac:dyDescent="0.2">
      <c r="A26" s="8" t="s">
        <v>134</v>
      </c>
      <c r="B26" s="3" t="s">
        <v>2</v>
      </c>
      <c r="C26" s="38" t="s">
        <v>135</v>
      </c>
      <c r="D26" s="5" t="s">
        <v>136</v>
      </c>
      <c r="E26" s="5" t="s">
        <v>137</v>
      </c>
      <c r="F26" s="3" t="s">
        <v>138</v>
      </c>
      <c r="G26" s="3" t="s">
        <v>12</v>
      </c>
      <c r="H26" s="3" t="s">
        <v>13</v>
      </c>
      <c r="I26" s="15">
        <v>580</v>
      </c>
      <c r="J26" s="15">
        <v>580</v>
      </c>
      <c r="K26" s="15">
        <f t="shared" si="3"/>
        <v>0</v>
      </c>
      <c r="L26" s="18">
        <v>1</v>
      </c>
      <c r="M26" s="6">
        <v>45386</v>
      </c>
      <c r="N26" s="7">
        <v>0.25</v>
      </c>
      <c r="O26" s="15">
        <v>580</v>
      </c>
      <c r="P26" s="15">
        <v>580</v>
      </c>
    </row>
    <row r="27" spans="1:16" ht="67.5" x14ac:dyDescent="0.2">
      <c r="A27" s="8" t="s">
        <v>139</v>
      </c>
      <c r="B27" s="3" t="s">
        <v>0</v>
      </c>
      <c r="C27" s="38" t="s">
        <v>140</v>
      </c>
      <c r="D27" s="5" t="s">
        <v>141</v>
      </c>
      <c r="E27" s="5" t="s">
        <v>142</v>
      </c>
      <c r="F27" s="3" t="s">
        <v>143</v>
      </c>
      <c r="G27" s="3" t="s">
        <v>12</v>
      </c>
      <c r="H27" s="3" t="s">
        <v>13</v>
      </c>
      <c r="I27" s="15">
        <v>6203.06</v>
      </c>
      <c r="J27" s="15">
        <v>5797.26</v>
      </c>
      <c r="K27" s="15">
        <f t="shared" si="3"/>
        <v>405.80000000000018</v>
      </c>
      <c r="L27" s="18">
        <v>1</v>
      </c>
      <c r="M27" s="6">
        <v>45358</v>
      </c>
      <c r="N27" s="7">
        <v>0.01</v>
      </c>
      <c r="O27" s="15">
        <v>6203.06</v>
      </c>
      <c r="P27" s="15">
        <v>5797.26</v>
      </c>
    </row>
    <row r="28" spans="1:16" ht="22.5" x14ac:dyDescent="0.2">
      <c r="A28" s="8" t="s">
        <v>144</v>
      </c>
      <c r="B28" s="3" t="s">
        <v>0</v>
      </c>
      <c r="C28" s="38" t="s">
        <v>145</v>
      </c>
      <c r="D28" s="5" t="s">
        <v>146</v>
      </c>
      <c r="E28" s="5" t="s">
        <v>147</v>
      </c>
      <c r="F28" s="3" t="s">
        <v>148</v>
      </c>
      <c r="G28" s="3" t="s">
        <v>12</v>
      </c>
      <c r="H28" s="3" t="s">
        <v>13</v>
      </c>
      <c r="I28" s="15">
        <v>2939.61</v>
      </c>
      <c r="J28" s="15">
        <f>+I28-192.31</f>
        <v>2747.3</v>
      </c>
      <c r="K28" s="15">
        <f t="shared" si="3"/>
        <v>192.30999999999995</v>
      </c>
      <c r="L28" s="18">
        <v>3</v>
      </c>
      <c r="M28" s="6">
        <v>45364</v>
      </c>
      <c r="N28" s="7">
        <v>1</v>
      </c>
      <c r="O28" s="15">
        <v>2939.61</v>
      </c>
      <c r="P28" s="15">
        <f>+O28-192.31</f>
        <v>2747.3</v>
      </c>
    </row>
    <row r="29" spans="1:16" ht="33.75" x14ac:dyDescent="0.2">
      <c r="A29" s="8" t="s">
        <v>149</v>
      </c>
      <c r="B29" s="3" t="s">
        <v>0</v>
      </c>
      <c r="C29" s="38" t="s">
        <v>150</v>
      </c>
      <c r="D29" s="5" t="s">
        <v>151</v>
      </c>
      <c r="E29" s="5" t="s">
        <v>152</v>
      </c>
      <c r="F29" s="3" t="s">
        <v>153</v>
      </c>
      <c r="G29" s="3" t="s">
        <v>12</v>
      </c>
      <c r="H29" s="3" t="s">
        <v>13</v>
      </c>
      <c r="I29" s="15">
        <v>259.05</v>
      </c>
      <c r="J29" s="15">
        <v>242.1</v>
      </c>
      <c r="K29" s="15">
        <f t="shared" si="3"/>
        <v>16.950000000000017</v>
      </c>
      <c r="L29" s="18">
        <v>4</v>
      </c>
      <c r="M29" s="6">
        <v>45359</v>
      </c>
      <c r="N29" s="7">
        <v>1</v>
      </c>
      <c r="O29" s="15">
        <v>259.05</v>
      </c>
      <c r="P29" s="15">
        <v>242.1</v>
      </c>
    </row>
    <row r="30" spans="1:16" ht="22.5" x14ac:dyDescent="0.2">
      <c r="A30" s="8" t="s">
        <v>154</v>
      </c>
      <c r="B30" s="3" t="s">
        <v>0</v>
      </c>
      <c r="C30" s="38" t="s">
        <v>155</v>
      </c>
      <c r="D30" s="5" t="s">
        <v>156</v>
      </c>
      <c r="E30" s="5" t="s">
        <v>157</v>
      </c>
      <c r="F30" s="3" t="s">
        <v>158</v>
      </c>
      <c r="G30" s="3" t="s">
        <v>12</v>
      </c>
      <c r="H30" s="3" t="s">
        <v>13</v>
      </c>
      <c r="I30" s="15">
        <v>1605</v>
      </c>
      <c r="J30" s="15">
        <v>1500</v>
      </c>
      <c r="K30" s="15">
        <f t="shared" ref="K30:K39" si="4">+I30-J30</f>
        <v>105</v>
      </c>
      <c r="L30" s="18">
        <v>1</v>
      </c>
      <c r="M30" s="6">
        <v>45359</v>
      </c>
      <c r="N30" s="7">
        <v>0.01</v>
      </c>
      <c r="O30" s="15">
        <v>1605</v>
      </c>
      <c r="P30" s="15">
        <v>1500</v>
      </c>
    </row>
    <row r="31" spans="1:16" ht="22.5" x14ac:dyDescent="0.2">
      <c r="A31" s="8" t="s">
        <v>159</v>
      </c>
      <c r="B31" s="3" t="s">
        <v>2</v>
      </c>
      <c r="C31" s="38" t="s">
        <v>160</v>
      </c>
      <c r="D31" s="5" t="s">
        <v>161</v>
      </c>
      <c r="E31" s="5" t="s">
        <v>157</v>
      </c>
      <c r="F31" s="3" t="s">
        <v>158</v>
      </c>
      <c r="G31" s="3" t="s">
        <v>12</v>
      </c>
      <c r="H31" s="3" t="s">
        <v>13</v>
      </c>
      <c r="I31" s="15">
        <v>8217.6</v>
      </c>
      <c r="J31" s="15">
        <v>7680</v>
      </c>
      <c r="K31" s="15">
        <f t="shared" si="4"/>
        <v>537.60000000000036</v>
      </c>
      <c r="L31" s="18">
        <v>1</v>
      </c>
      <c r="M31" s="6">
        <v>45364</v>
      </c>
      <c r="N31" s="7">
        <v>0.5</v>
      </c>
      <c r="O31" s="15">
        <v>8217.6</v>
      </c>
      <c r="P31" s="15">
        <v>7680</v>
      </c>
    </row>
    <row r="32" spans="1:16" ht="56.25" x14ac:dyDescent="0.2">
      <c r="A32" s="8" t="s">
        <v>162</v>
      </c>
      <c r="B32" s="3" t="s">
        <v>0</v>
      </c>
      <c r="C32" s="38" t="s">
        <v>163</v>
      </c>
      <c r="D32" s="5" t="s">
        <v>164</v>
      </c>
      <c r="E32" s="5" t="s">
        <v>165</v>
      </c>
      <c r="F32" s="3" t="s">
        <v>166</v>
      </c>
      <c r="G32" s="3" t="s">
        <v>12</v>
      </c>
      <c r="H32" s="3" t="s">
        <v>13</v>
      </c>
      <c r="I32" s="15">
        <v>2507.15</v>
      </c>
      <c r="J32" s="15">
        <v>2345</v>
      </c>
      <c r="K32" s="15">
        <f t="shared" si="4"/>
        <v>162.15000000000009</v>
      </c>
      <c r="L32" s="18">
        <v>3</v>
      </c>
      <c r="M32" s="6">
        <v>45365</v>
      </c>
      <c r="N32" s="7">
        <v>0.25</v>
      </c>
      <c r="O32" s="15">
        <v>2507.15</v>
      </c>
      <c r="P32" s="15">
        <v>2345</v>
      </c>
    </row>
    <row r="33" spans="1:16" ht="33.75" x14ac:dyDescent="0.2">
      <c r="A33" s="8" t="s">
        <v>167</v>
      </c>
      <c r="B33" s="3" t="s">
        <v>2</v>
      </c>
      <c r="C33" s="38" t="s">
        <v>168</v>
      </c>
      <c r="D33" s="5" t="s">
        <v>84</v>
      </c>
      <c r="E33" s="5" t="s">
        <v>169</v>
      </c>
      <c r="F33" s="3" t="s">
        <v>170</v>
      </c>
      <c r="G33" s="3" t="s">
        <v>12</v>
      </c>
      <c r="H33" s="3" t="s">
        <v>13</v>
      </c>
      <c r="I33" s="15">
        <v>385.2</v>
      </c>
      <c r="J33" s="15">
        <v>360</v>
      </c>
      <c r="K33" s="15">
        <f t="shared" si="4"/>
        <v>25.199999999999989</v>
      </c>
      <c r="L33" s="18">
        <v>4</v>
      </c>
      <c r="M33" s="6">
        <v>45365</v>
      </c>
      <c r="N33" s="7">
        <v>0.25</v>
      </c>
      <c r="O33" s="15">
        <v>385.2</v>
      </c>
      <c r="P33" s="15">
        <v>360</v>
      </c>
    </row>
    <row r="34" spans="1:16" ht="67.5" x14ac:dyDescent="0.2">
      <c r="A34" s="8" t="s">
        <v>171</v>
      </c>
      <c r="B34" s="3" t="s">
        <v>2</v>
      </c>
      <c r="C34" s="38" t="s">
        <v>172</v>
      </c>
      <c r="D34" s="5" t="s">
        <v>173</v>
      </c>
      <c r="E34" s="5" t="s">
        <v>174</v>
      </c>
      <c r="F34" s="3" t="s">
        <v>175</v>
      </c>
      <c r="G34" s="3" t="s">
        <v>12</v>
      </c>
      <c r="H34" s="3" t="s">
        <v>13</v>
      </c>
      <c r="I34" s="15">
        <v>1391</v>
      </c>
      <c r="J34" s="15">
        <v>1300</v>
      </c>
      <c r="K34" s="15">
        <f t="shared" si="4"/>
        <v>91</v>
      </c>
      <c r="L34" s="18">
        <v>1</v>
      </c>
      <c r="M34" s="6">
        <v>45365</v>
      </c>
      <c r="N34" s="7">
        <v>0.25</v>
      </c>
      <c r="O34" s="15">
        <v>1391</v>
      </c>
      <c r="P34" s="15">
        <v>1300</v>
      </c>
    </row>
    <row r="35" spans="1:16" ht="56.25" x14ac:dyDescent="0.2">
      <c r="A35" s="8" t="s">
        <v>176</v>
      </c>
      <c r="B35" s="3" t="s">
        <v>177</v>
      </c>
      <c r="C35" s="38" t="s">
        <v>178</v>
      </c>
      <c r="D35" s="5" t="s">
        <v>179</v>
      </c>
      <c r="E35" s="5" t="s">
        <v>180</v>
      </c>
      <c r="F35" s="3" t="s">
        <v>181</v>
      </c>
      <c r="G35" s="3" t="s">
        <v>12</v>
      </c>
      <c r="H35" s="3" t="s">
        <v>13</v>
      </c>
      <c r="I35" s="15">
        <v>6590.77</v>
      </c>
      <c r="J35" s="15">
        <v>6159.6</v>
      </c>
      <c r="K35" s="15">
        <f t="shared" si="4"/>
        <v>431.17000000000007</v>
      </c>
      <c r="L35" s="18">
        <v>3</v>
      </c>
      <c r="M35" s="6">
        <v>45373</v>
      </c>
      <c r="N35" s="7">
        <v>12</v>
      </c>
      <c r="O35" s="15">
        <v>6590.77</v>
      </c>
      <c r="P35" s="15">
        <v>6159.6</v>
      </c>
    </row>
    <row r="36" spans="1:16" ht="56.25" x14ac:dyDescent="0.2">
      <c r="A36" s="8" t="s">
        <v>182</v>
      </c>
      <c r="B36" s="3" t="s">
        <v>2</v>
      </c>
      <c r="C36" s="38" t="s">
        <v>183</v>
      </c>
      <c r="D36" s="5" t="s">
        <v>184</v>
      </c>
      <c r="E36" s="5" t="s">
        <v>185</v>
      </c>
      <c r="F36" s="3" t="s">
        <v>186</v>
      </c>
      <c r="G36" s="3" t="s">
        <v>12</v>
      </c>
      <c r="H36" s="3" t="s">
        <v>13</v>
      </c>
      <c r="I36" s="15">
        <v>327.47000000000003</v>
      </c>
      <c r="J36" s="15">
        <v>306.04000000000002</v>
      </c>
      <c r="K36" s="15">
        <f t="shared" si="4"/>
        <v>21.430000000000007</v>
      </c>
      <c r="L36" s="18">
        <v>3</v>
      </c>
      <c r="M36" s="6">
        <v>45373</v>
      </c>
      <c r="N36" s="7">
        <v>0.75</v>
      </c>
      <c r="O36" s="15">
        <v>327.47000000000003</v>
      </c>
      <c r="P36" s="15">
        <v>306.04000000000002</v>
      </c>
    </row>
    <row r="37" spans="1:16" ht="45" x14ac:dyDescent="0.2">
      <c r="A37" s="8" t="s">
        <v>187</v>
      </c>
      <c r="B37" s="3" t="s">
        <v>2</v>
      </c>
      <c r="C37" s="38" t="s">
        <v>188</v>
      </c>
      <c r="D37" s="42" t="s">
        <v>189</v>
      </c>
      <c r="E37" s="5" t="s">
        <v>190</v>
      </c>
      <c r="F37" s="3" t="s">
        <v>191</v>
      </c>
      <c r="G37" s="3" t="s">
        <v>12</v>
      </c>
      <c r="H37" s="3" t="s">
        <v>13</v>
      </c>
      <c r="I37" s="15">
        <v>577.16</v>
      </c>
      <c r="J37" s="15">
        <v>539.4</v>
      </c>
      <c r="K37" s="15">
        <f t="shared" si="4"/>
        <v>37.759999999999991</v>
      </c>
      <c r="L37" s="18">
        <v>3</v>
      </c>
      <c r="M37" s="6">
        <v>45373</v>
      </c>
      <c r="N37" s="7">
        <v>0.01</v>
      </c>
      <c r="O37" s="15">
        <v>577.16</v>
      </c>
      <c r="P37" s="15">
        <v>539.4</v>
      </c>
    </row>
    <row r="38" spans="1:16" ht="33.75" x14ac:dyDescent="0.2">
      <c r="A38" s="8" t="s">
        <v>192</v>
      </c>
      <c r="B38" s="3" t="s">
        <v>0</v>
      </c>
      <c r="C38" s="38" t="s">
        <v>193</v>
      </c>
      <c r="D38" s="42" t="s">
        <v>194</v>
      </c>
      <c r="E38" s="5" t="s">
        <v>165</v>
      </c>
      <c r="F38" s="3" t="s">
        <v>166</v>
      </c>
      <c r="G38" s="3" t="s">
        <v>12</v>
      </c>
      <c r="H38" s="3" t="s">
        <v>13</v>
      </c>
      <c r="I38" s="15">
        <v>5423.83</v>
      </c>
      <c r="J38" s="15">
        <v>5069</v>
      </c>
      <c r="K38" s="15">
        <f t="shared" si="4"/>
        <v>354.82999999999993</v>
      </c>
      <c r="L38" s="18">
        <v>1</v>
      </c>
      <c r="M38" s="6">
        <v>45373</v>
      </c>
      <c r="N38" s="7">
        <v>1</v>
      </c>
      <c r="O38" s="15">
        <v>5423.83</v>
      </c>
      <c r="P38" s="15">
        <v>5069</v>
      </c>
    </row>
    <row r="39" spans="1:16" ht="56.25" x14ac:dyDescent="0.2">
      <c r="A39" s="8" t="s">
        <v>195</v>
      </c>
      <c r="B39" s="3" t="s">
        <v>2</v>
      </c>
      <c r="C39" s="38" t="s">
        <v>196</v>
      </c>
      <c r="D39" s="5" t="s">
        <v>197</v>
      </c>
      <c r="E39" s="5" t="s">
        <v>198</v>
      </c>
      <c r="F39" s="3" t="s">
        <v>199</v>
      </c>
      <c r="G39" s="3" t="s">
        <v>12</v>
      </c>
      <c r="H39" s="3" t="s">
        <v>13</v>
      </c>
      <c r="I39" s="15">
        <v>7703.96</v>
      </c>
      <c r="J39" s="15">
        <v>7199.96</v>
      </c>
      <c r="K39" s="15">
        <f t="shared" si="4"/>
        <v>504</v>
      </c>
      <c r="L39" s="18">
        <v>3</v>
      </c>
      <c r="M39" s="6">
        <v>45373</v>
      </c>
      <c r="N39" s="7">
        <v>0.25</v>
      </c>
      <c r="O39" s="15">
        <v>7703.96</v>
      </c>
      <c r="P39" s="15">
        <v>7199.96</v>
      </c>
    </row>
    <row r="40" spans="1:16" ht="22.5" x14ac:dyDescent="0.2">
      <c r="A40" s="3" t="s">
        <v>200</v>
      </c>
      <c r="B40" s="3" t="s">
        <v>2</v>
      </c>
      <c r="C40" s="43" t="s">
        <v>201</v>
      </c>
      <c r="D40" s="5" t="s">
        <v>202</v>
      </c>
      <c r="E40" s="5" t="s">
        <v>203</v>
      </c>
      <c r="F40" s="17">
        <v>381616141</v>
      </c>
      <c r="G40" s="5" t="s">
        <v>204</v>
      </c>
      <c r="H40" s="3" t="s">
        <v>205</v>
      </c>
      <c r="I40" s="15">
        <v>4224.13</v>
      </c>
      <c r="J40" s="15">
        <v>4224.13</v>
      </c>
      <c r="K40" s="15">
        <f>+I40-J40</f>
        <v>0</v>
      </c>
      <c r="L40" s="7">
        <v>1</v>
      </c>
      <c r="M40" s="6">
        <v>45306</v>
      </c>
      <c r="N40" s="7">
        <v>0.01</v>
      </c>
      <c r="O40" s="15">
        <v>4224.13</v>
      </c>
      <c r="P40" s="15">
        <v>4224.13</v>
      </c>
    </row>
    <row r="41" spans="1:16" ht="33.75" x14ac:dyDescent="0.2">
      <c r="A41" s="3" t="s">
        <v>206</v>
      </c>
      <c r="B41" s="3" t="s">
        <v>0</v>
      </c>
      <c r="C41" s="43" t="s">
        <v>207</v>
      </c>
      <c r="D41" s="5" t="s">
        <v>208</v>
      </c>
      <c r="E41" s="5" t="s">
        <v>209</v>
      </c>
      <c r="F41" s="3" t="s">
        <v>210</v>
      </c>
      <c r="G41" s="3" t="s">
        <v>12</v>
      </c>
      <c r="H41" s="3" t="s">
        <v>13</v>
      </c>
      <c r="I41" s="15">
        <v>14542.37</v>
      </c>
      <c r="J41" s="15">
        <v>13591</v>
      </c>
      <c r="K41" s="15">
        <f t="shared" ref="K41:K45" si="5">+I41-J41</f>
        <v>951.3700000000008</v>
      </c>
      <c r="L41" s="7">
        <v>1</v>
      </c>
      <c r="M41" s="6">
        <v>45348</v>
      </c>
      <c r="N41" s="7">
        <v>1</v>
      </c>
      <c r="O41" s="15">
        <v>14542.37</v>
      </c>
      <c r="P41" s="15">
        <v>13591</v>
      </c>
    </row>
    <row r="42" spans="1:16" ht="22.5" x14ac:dyDescent="0.2">
      <c r="A42" s="3" t="s">
        <v>211</v>
      </c>
      <c r="B42" s="3" t="s">
        <v>0</v>
      </c>
      <c r="C42" s="43" t="s">
        <v>212</v>
      </c>
      <c r="D42" s="5" t="s">
        <v>213</v>
      </c>
      <c r="E42" s="5" t="s">
        <v>214</v>
      </c>
      <c r="F42" s="3" t="s">
        <v>215</v>
      </c>
      <c r="G42" s="3" t="s">
        <v>12</v>
      </c>
      <c r="H42" s="3" t="s">
        <v>13</v>
      </c>
      <c r="I42" s="15">
        <v>766.32</v>
      </c>
      <c r="J42" s="15">
        <v>744</v>
      </c>
      <c r="K42" s="15">
        <f t="shared" si="5"/>
        <v>22.32000000000005</v>
      </c>
      <c r="L42" s="7">
        <v>3</v>
      </c>
      <c r="M42" s="6">
        <v>45373</v>
      </c>
      <c r="N42" s="7">
        <v>1</v>
      </c>
      <c r="O42" s="15">
        <v>766.32</v>
      </c>
      <c r="P42" s="15">
        <v>744</v>
      </c>
    </row>
    <row r="43" spans="1:16" ht="33.75" x14ac:dyDescent="0.2">
      <c r="A43" s="3" t="s">
        <v>216</v>
      </c>
      <c r="B43" s="3" t="s">
        <v>0</v>
      </c>
      <c r="C43" s="43" t="s">
        <v>217</v>
      </c>
      <c r="D43" s="5" t="s">
        <v>213</v>
      </c>
      <c r="E43" s="5" t="s">
        <v>218</v>
      </c>
      <c r="F43" s="3" t="s">
        <v>219</v>
      </c>
      <c r="G43" s="3" t="s">
        <v>12</v>
      </c>
      <c r="H43" s="3" t="s">
        <v>13</v>
      </c>
      <c r="I43" s="15">
        <v>1833.94</v>
      </c>
      <c r="J43" s="15">
        <v>1713.96</v>
      </c>
      <c r="K43" s="15">
        <f t="shared" si="5"/>
        <v>119.98000000000002</v>
      </c>
      <c r="L43" s="7">
        <v>1</v>
      </c>
      <c r="M43" s="6">
        <v>45373</v>
      </c>
      <c r="N43" s="7">
        <v>1</v>
      </c>
      <c r="O43" s="15">
        <v>1833.94</v>
      </c>
      <c r="P43" s="15">
        <v>1713.96</v>
      </c>
    </row>
    <row r="44" spans="1:16" ht="33.75" x14ac:dyDescent="0.2">
      <c r="A44" s="3" t="s">
        <v>220</v>
      </c>
      <c r="B44" s="3" t="s">
        <v>0</v>
      </c>
      <c r="C44" s="43" t="s">
        <v>221</v>
      </c>
      <c r="D44" s="5" t="s">
        <v>213</v>
      </c>
      <c r="E44" s="5" t="s">
        <v>209</v>
      </c>
      <c r="F44" s="3" t="s">
        <v>210</v>
      </c>
      <c r="G44" s="3" t="s">
        <v>12</v>
      </c>
      <c r="H44" s="3" t="s">
        <v>13</v>
      </c>
      <c r="I44" s="15">
        <v>449.4</v>
      </c>
      <c r="J44" s="15">
        <v>420</v>
      </c>
      <c r="K44" s="15">
        <f t="shared" si="5"/>
        <v>29.399999999999977</v>
      </c>
      <c r="L44" s="7">
        <v>1</v>
      </c>
      <c r="M44" s="6">
        <v>45373</v>
      </c>
      <c r="N44" s="7">
        <v>1</v>
      </c>
      <c r="O44" s="15">
        <v>449.4</v>
      </c>
      <c r="P44" s="15">
        <v>420</v>
      </c>
    </row>
    <row r="45" spans="1:16" ht="33.75" x14ac:dyDescent="0.2">
      <c r="A45" s="3" t="s">
        <v>222</v>
      </c>
      <c r="B45" s="3" t="s">
        <v>2</v>
      </c>
      <c r="C45" s="43" t="s">
        <v>223</v>
      </c>
      <c r="D45" s="5" t="s">
        <v>224</v>
      </c>
      <c r="E45" s="5" t="s">
        <v>225</v>
      </c>
      <c r="F45" s="3" t="s">
        <v>226</v>
      </c>
      <c r="G45" s="3" t="s">
        <v>12</v>
      </c>
      <c r="H45" s="3" t="s">
        <v>13</v>
      </c>
      <c r="I45" s="15">
        <v>591.69000000000005</v>
      </c>
      <c r="J45" s="15">
        <v>552.98</v>
      </c>
      <c r="K45" s="15">
        <f t="shared" si="5"/>
        <v>38.710000000000036</v>
      </c>
      <c r="L45" s="7">
        <v>1</v>
      </c>
      <c r="M45" s="6">
        <v>45373</v>
      </c>
      <c r="N45" s="7">
        <v>1</v>
      </c>
      <c r="O45" s="15">
        <v>591.69000000000005</v>
      </c>
      <c r="P45" s="15">
        <v>552.98</v>
      </c>
    </row>
    <row r="46" spans="1:16" ht="33.75" x14ac:dyDescent="0.2">
      <c r="A46" s="3" t="s">
        <v>227</v>
      </c>
      <c r="B46" s="3" t="s">
        <v>2</v>
      </c>
      <c r="C46" s="43" t="s">
        <v>228</v>
      </c>
      <c r="D46" s="5" t="s">
        <v>229</v>
      </c>
      <c r="E46" s="5" t="s">
        <v>230</v>
      </c>
      <c r="F46" s="3" t="s">
        <v>231</v>
      </c>
      <c r="G46" s="3" t="s">
        <v>12</v>
      </c>
      <c r="H46" s="3" t="s">
        <v>13</v>
      </c>
      <c r="I46" s="15">
        <v>197.42</v>
      </c>
      <c r="J46" s="15">
        <v>184.5</v>
      </c>
      <c r="K46" s="15">
        <f t="shared" ref="K46:K56" si="6">+I46-J46</f>
        <v>12.919999999999987</v>
      </c>
      <c r="L46" s="18">
        <v>1</v>
      </c>
      <c r="M46" s="6">
        <v>45306</v>
      </c>
      <c r="N46" s="7">
        <v>0.01</v>
      </c>
      <c r="O46" s="15">
        <v>197.42</v>
      </c>
      <c r="P46" s="15">
        <v>184.5</v>
      </c>
    </row>
    <row r="47" spans="1:16" ht="22.5" x14ac:dyDescent="0.2">
      <c r="A47" s="3" t="s">
        <v>232</v>
      </c>
      <c r="B47" s="3" t="s">
        <v>2</v>
      </c>
      <c r="C47" s="43" t="s">
        <v>233</v>
      </c>
      <c r="D47" s="5" t="s">
        <v>28</v>
      </c>
      <c r="E47" s="5" t="s">
        <v>234</v>
      </c>
      <c r="F47" s="3" t="s">
        <v>235</v>
      </c>
      <c r="G47" s="3" t="s">
        <v>12</v>
      </c>
      <c r="H47" s="3" t="s">
        <v>13</v>
      </c>
      <c r="I47" s="15">
        <v>4590</v>
      </c>
      <c r="J47" s="15">
        <v>4590</v>
      </c>
      <c r="K47" s="15">
        <f t="shared" si="6"/>
        <v>0</v>
      </c>
      <c r="L47" s="18">
        <v>1</v>
      </c>
      <c r="M47" s="6">
        <v>45306</v>
      </c>
      <c r="N47" s="7">
        <v>12</v>
      </c>
      <c r="O47" s="15">
        <v>4590</v>
      </c>
      <c r="P47" s="15">
        <v>4590</v>
      </c>
    </row>
    <row r="48" spans="1:16" ht="33.75" x14ac:dyDescent="0.2">
      <c r="A48" s="3" t="s">
        <v>236</v>
      </c>
      <c r="B48" s="3" t="s">
        <v>2</v>
      </c>
      <c r="C48" s="43" t="s">
        <v>237</v>
      </c>
      <c r="D48" s="2" t="s">
        <v>238</v>
      </c>
      <c r="E48" s="5" t="s">
        <v>239</v>
      </c>
      <c r="F48" s="3" t="s">
        <v>240</v>
      </c>
      <c r="G48" s="3" t="s">
        <v>12</v>
      </c>
      <c r="H48" s="3" t="s">
        <v>13</v>
      </c>
      <c r="I48" s="15">
        <v>1731.59</v>
      </c>
      <c r="J48" s="15">
        <v>1618.31</v>
      </c>
      <c r="K48" s="15">
        <f t="shared" si="6"/>
        <v>113.27999999999997</v>
      </c>
      <c r="L48" s="18"/>
      <c r="M48" s="6">
        <v>45394</v>
      </c>
      <c r="N48" s="7">
        <v>0.01</v>
      </c>
      <c r="O48" s="15">
        <v>1731.59</v>
      </c>
      <c r="P48" s="15">
        <v>1618.31</v>
      </c>
    </row>
    <row r="49" spans="1:16" ht="22.5" x14ac:dyDescent="0.2">
      <c r="A49" s="3" t="s">
        <v>241</v>
      </c>
      <c r="B49" s="3" t="s">
        <v>2</v>
      </c>
      <c r="C49" s="43" t="s">
        <v>242</v>
      </c>
      <c r="D49" s="5" t="s">
        <v>243</v>
      </c>
      <c r="E49" s="5" t="s">
        <v>244</v>
      </c>
      <c r="F49" s="3">
        <v>0</v>
      </c>
      <c r="G49" s="5" t="s">
        <v>204</v>
      </c>
      <c r="H49" s="3" t="s">
        <v>205</v>
      </c>
      <c r="I49" s="15">
        <v>189</v>
      </c>
      <c r="J49" s="15">
        <v>189</v>
      </c>
      <c r="K49" s="15">
        <f t="shared" si="6"/>
        <v>0</v>
      </c>
      <c r="L49" s="18">
        <v>1</v>
      </c>
      <c r="M49" s="6">
        <v>45310</v>
      </c>
      <c r="N49" s="7">
        <v>12</v>
      </c>
      <c r="O49" s="15">
        <v>189</v>
      </c>
      <c r="P49" s="15">
        <v>189</v>
      </c>
    </row>
    <row r="50" spans="1:16" ht="33.75" x14ac:dyDescent="0.2">
      <c r="A50" s="3" t="s">
        <v>245</v>
      </c>
      <c r="B50" s="3" t="s">
        <v>0</v>
      </c>
      <c r="C50" s="43" t="s">
        <v>246</v>
      </c>
      <c r="D50" s="5" t="s">
        <v>247</v>
      </c>
      <c r="E50" s="5" t="s">
        <v>248</v>
      </c>
      <c r="F50" s="3" t="s">
        <v>249</v>
      </c>
      <c r="G50" s="3" t="s">
        <v>12</v>
      </c>
      <c r="H50" s="3" t="s">
        <v>13</v>
      </c>
      <c r="I50" s="15">
        <v>675</v>
      </c>
      <c r="J50" s="15">
        <v>675</v>
      </c>
      <c r="K50" s="15">
        <f t="shared" si="6"/>
        <v>0</v>
      </c>
      <c r="L50" s="18">
        <v>3</v>
      </c>
      <c r="M50" s="6">
        <v>45310</v>
      </c>
      <c r="N50" s="7">
        <v>1</v>
      </c>
      <c r="O50" s="15">
        <v>675</v>
      </c>
      <c r="P50" s="15">
        <v>675</v>
      </c>
    </row>
    <row r="51" spans="1:16" ht="22.5" x14ac:dyDescent="0.2">
      <c r="A51" s="3" t="s">
        <v>250</v>
      </c>
      <c r="B51" s="3" t="s">
        <v>0</v>
      </c>
      <c r="C51" s="43" t="s">
        <v>251</v>
      </c>
      <c r="D51" s="5" t="s">
        <v>252</v>
      </c>
      <c r="E51" s="5" t="s">
        <v>152</v>
      </c>
      <c r="F51" s="3" t="s">
        <v>153</v>
      </c>
      <c r="G51" s="3" t="s">
        <v>12</v>
      </c>
      <c r="H51" s="3" t="s">
        <v>13</v>
      </c>
      <c r="I51" s="15">
        <v>794.56</v>
      </c>
      <c r="J51" s="15">
        <v>742.58</v>
      </c>
      <c r="K51" s="15">
        <f t="shared" si="6"/>
        <v>51.979999999999905</v>
      </c>
      <c r="L51" s="18">
        <v>3</v>
      </c>
      <c r="M51" s="6">
        <v>45314</v>
      </c>
      <c r="N51" s="7">
        <v>0.75</v>
      </c>
      <c r="O51" s="15">
        <v>794.56</v>
      </c>
      <c r="P51" s="15">
        <v>742.58</v>
      </c>
    </row>
    <row r="52" spans="1:16" ht="33.75" x14ac:dyDescent="0.2">
      <c r="A52" s="3" t="s">
        <v>253</v>
      </c>
      <c r="B52" s="3" t="s">
        <v>0</v>
      </c>
      <c r="C52" s="43" t="s">
        <v>254</v>
      </c>
      <c r="D52" s="5" t="s">
        <v>255</v>
      </c>
      <c r="E52" s="5" t="s">
        <v>256</v>
      </c>
      <c r="F52" s="3" t="s">
        <v>257</v>
      </c>
      <c r="G52" s="3" t="s">
        <v>12</v>
      </c>
      <c r="H52" s="3" t="s">
        <v>13</v>
      </c>
      <c r="I52" s="15">
        <v>2944.64</v>
      </c>
      <c r="J52" s="15">
        <v>2752</v>
      </c>
      <c r="K52" s="15">
        <f t="shared" si="6"/>
        <v>192.63999999999987</v>
      </c>
      <c r="L52" s="18">
        <v>3</v>
      </c>
      <c r="M52" s="6">
        <v>45328</v>
      </c>
      <c r="N52" s="7">
        <v>0.25</v>
      </c>
      <c r="O52" s="15">
        <v>2944.64</v>
      </c>
      <c r="P52" s="15">
        <v>2752</v>
      </c>
    </row>
    <row r="53" spans="1:16" ht="33.75" x14ac:dyDescent="0.2">
      <c r="A53" s="3" t="s">
        <v>258</v>
      </c>
      <c r="B53" s="3" t="s">
        <v>0</v>
      </c>
      <c r="C53" s="43" t="s">
        <v>259</v>
      </c>
      <c r="D53" s="5" t="s">
        <v>260</v>
      </c>
      <c r="E53" s="5" t="s">
        <v>261</v>
      </c>
      <c r="F53" s="3" t="s">
        <v>262</v>
      </c>
      <c r="G53" s="3" t="s">
        <v>12</v>
      </c>
      <c r="H53" s="3" t="s">
        <v>13</v>
      </c>
      <c r="I53" s="15">
        <v>590.86</v>
      </c>
      <c r="J53" s="15">
        <v>552.21</v>
      </c>
      <c r="K53" s="15">
        <f t="shared" si="6"/>
        <v>38.649999999999977</v>
      </c>
      <c r="L53" s="18">
        <v>3</v>
      </c>
      <c r="M53" s="6">
        <v>45370</v>
      </c>
      <c r="N53" s="7">
        <v>0.1</v>
      </c>
      <c r="O53" s="15">
        <v>590.86</v>
      </c>
      <c r="P53" s="15">
        <v>552.21</v>
      </c>
    </row>
    <row r="54" spans="1:16" ht="33.75" x14ac:dyDescent="0.2">
      <c r="A54" s="3" t="s">
        <v>263</v>
      </c>
      <c r="B54" s="3" t="s">
        <v>2</v>
      </c>
      <c r="C54" s="43" t="s">
        <v>264</v>
      </c>
      <c r="D54" s="5" t="s">
        <v>260</v>
      </c>
      <c r="E54" s="5" t="s">
        <v>239</v>
      </c>
      <c r="F54" s="3" t="s">
        <v>240</v>
      </c>
      <c r="G54" s="3" t="s">
        <v>12</v>
      </c>
      <c r="H54" s="3" t="s">
        <v>13</v>
      </c>
      <c r="I54" s="15">
        <v>376.59</v>
      </c>
      <c r="J54" s="15">
        <v>351.95</v>
      </c>
      <c r="K54" s="15">
        <f t="shared" si="6"/>
        <v>24.639999999999986</v>
      </c>
      <c r="L54" s="18">
        <v>1</v>
      </c>
      <c r="M54" s="6">
        <v>45350</v>
      </c>
      <c r="N54" s="7">
        <v>0.01</v>
      </c>
      <c r="O54" s="15">
        <v>376.59</v>
      </c>
      <c r="P54" s="15">
        <v>351.95</v>
      </c>
    </row>
    <row r="55" spans="1:16" ht="22.5" x14ac:dyDescent="0.2">
      <c r="A55" s="3" t="s">
        <v>265</v>
      </c>
      <c r="B55" s="3" t="s">
        <v>0</v>
      </c>
      <c r="C55" s="43" t="s">
        <v>266</v>
      </c>
      <c r="D55" s="5" t="s">
        <v>260</v>
      </c>
      <c r="E55" s="5" t="s">
        <v>152</v>
      </c>
      <c r="F55" s="3" t="s">
        <v>153</v>
      </c>
      <c r="G55" s="3" t="s">
        <v>12</v>
      </c>
      <c r="H55" s="3" t="s">
        <v>13</v>
      </c>
      <c r="I55" s="15">
        <v>3405.75</v>
      </c>
      <c r="J55" s="15">
        <v>3182.94</v>
      </c>
      <c r="K55" s="15">
        <f t="shared" si="6"/>
        <v>222.80999999999995</v>
      </c>
      <c r="L55" s="18">
        <v>3</v>
      </c>
      <c r="M55" s="6">
        <v>45356</v>
      </c>
      <c r="N55" s="7">
        <v>0.1</v>
      </c>
      <c r="O55" s="15">
        <v>3405.75</v>
      </c>
      <c r="P55" s="15">
        <v>3182.94</v>
      </c>
    </row>
    <row r="56" spans="1:16" ht="22.5" x14ac:dyDescent="0.2">
      <c r="A56" s="3" t="s">
        <v>267</v>
      </c>
      <c r="B56" s="3" t="s">
        <v>0</v>
      </c>
      <c r="C56" s="43" t="s">
        <v>268</v>
      </c>
      <c r="D56" s="5" t="s">
        <v>269</v>
      </c>
      <c r="E56" s="5" t="s">
        <v>270</v>
      </c>
      <c r="F56" s="3" t="s">
        <v>271</v>
      </c>
      <c r="G56" s="3" t="s">
        <v>12</v>
      </c>
      <c r="H56" s="3" t="s">
        <v>13</v>
      </c>
      <c r="I56" s="15">
        <v>606.4</v>
      </c>
      <c r="J56" s="15">
        <v>566.73</v>
      </c>
      <c r="K56" s="15">
        <f t="shared" si="6"/>
        <v>39.669999999999959</v>
      </c>
      <c r="L56" s="18">
        <v>2</v>
      </c>
      <c r="M56" s="6">
        <v>45350</v>
      </c>
      <c r="N56" s="7">
        <v>0.02</v>
      </c>
      <c r="O56" s="15">
        <v>606.4</v>
      </c>
      <c r="P56" s="15">
        <v>566.73</v>
      </c>
    </row>
    <row r="57" spans="1:16" ht="22.5" x14ac:dyDescent="0.2">
      <c r="A57" s="3" t="s">
        <v>272</v>
      </c>
      <c r="B57" s="44"/>
      <c r="C57" s="43" t="s">
        <v>273</v>
      </c>
      <c r="D57" s="5" t="s">
        <v>274</v>
      </c>
      <c r="E57" s="5" t="s">
        <v>270</v>
      </c>
      <c r="F57" s="3" t="s">
        <v>271</v>
      </c>
      <c r="G57" s="3" t="s">
        <v>12</v>
      </c>
      <c r="H57" s="3" t="s">
        <v>13</v>
      </c>
      <c r="I57" s="15">
        <v>854.93</v>
      </c>
      <c r="J57" s="15">
        <v>799</v>
      </c>
      <c r="K57" s="15">
        <f>+I57-J57</f>
        <v>55.92999999999995</v>
      </c>
      <c r="L57" s="18">
        <v>2</v>
      </c>
      <c r="M57" s="6">
        <v>45362</v>
      </c>
      <c r="N57" s="7">
        <v>0.02</v>
      </c>
      <c r="O57" s="15">
        <v>854.93</v>
      </c>
      <c r="P57" s="15">
        <v>799</v>
      </c>
    </row>
    <row r="58" spans="1:16" ht="67.5" x14ac:dyDescent="0.2">
      <c r="A58" s="3" t="s">
        <v>275</v>
      </c>
      <c r="B58" s="3" t="s">
        <v>2</v>
      </c>
      <c r="C58" s="43" t="s">
        <v>276</v>
      </c>
      <c r="D58" s="5" t="s">
        <v>277</v>
      </c>
      <c r="E58" s="5" t="s">
        <v>278</v>
      </c>
      <c r="F58" s="3" t="s">
        <v>279</v>
      </c>
      <c r="G58" s="3" t="s">
        <v>12</v>
      </c>
      <c r="H58" s="3" t="s">
        <v>13</v>
      </c>
      <c r="I58" s="15">
        <v>2584.31</v>
      </c>
      <c r="J58" s="15">
        <v>2415.2399999999998</v>
      </c>
      <c r="K58" s="15">
        <f>+I58-J58</f>
        <v>169.07000000000016</v>
      </c>
      <c r="L58" s="18">
        <v>3</v>
      </c>
      <c r="M58" s="6">
        <v>45373</v>
      </c>
      <c r="N58" s="7">
        <v>0.01</v>
      </c>
      <c r="O58" s="15">
        <v>2584.31</v>
      </c>
      <c r="P58" s="15">
        <v>2415.2399999999998</v>
      </c>
    </row>
    <row r="59" spans="1:16" ht="67.5" x14ac:dyDescent="0.2">
      <c r="A59" s="3" t="s">
        <v>280</v>
      </c>
      <c r="B59" s="3" t="s">
        <v>2</v>
      </c>
      <c r="C59" s="43" t="s">
        <v>281</v>
      </c>
      <c r="D59" s="5" t="s">
        <v>282</v>
      </c>
      <c r="E59" s="5" t="s">
        <v>283</v>
      </c>
      <c r="F59" s="3" t="s">
        <v>284</v>
      </c>
      <c r="G59" s="3" t="s">
        <v>12</v>
      </c>
      <c r="H59" s="3" t="s">
        <v>13</v>
      </c>
      <c r="I59" s="15">
        <v>15878.8</v>
      </c>
      <c r="J59" s="15">
        <v>14840</v>
      </c>
      <c r="K59" s="21">
        <f t="shared" ref="K59:K60" si="7">+I59-J59</f>
        <v>1038.7999999999993</v>
      </c>
      <c r="L59" s="21">
        <v>3</v>
      </c>
      <c r="M59" s="6">
        <v>45365</v>
      </c>
      <c r="N59" s="7">
        <v>12</v>
      </c>
      <c r="O59" s="15">
        <v>15878.8</v>
      </c>
      <c r="P59" s="15">
        <v>14840</v>
      </c>
    </row>
    <row r="60" spans="1:16" ht="45" x14ac:dyDescent="0.2">
      <c r="A60" s="3" t="s">
        <v>285</v>
      </c>
      <c r="B60" s="3" t="s">
        <v>2</v>
      </c>
      <c r="C60" s="43" t="s">
        <v>286</v>
      </c>
      <c r="D60" s="5" t="s">
        <v>287</v>
      </c>
      <c r="E60" s="5" t="s">
        <v>288</v>
      </c>
      <c r="F60" s="3" t="s">
        <v>289</v>
      </c>
      <c r="G60" s="3" t="s">
        <v>12</v>
      </c>
      <c r="H60" s="3" t="s">
        <v>13</v>
      </c>
      <c r="I60" s="15">
        <v>5350.8</v>
      </c>
      <c r="J60" s="15">
        <v>5000</v>
      </c>
      <c r="K60" s="21">
        <f t="shared" si="7"/>
        <v>350.80000000000018</v>
      </c>
      <c r="L60" s="21">
        <v>1</v>
      </c>
      <c r="M60" s="6">
        <v>45362</v>
      </c>
      <c r="N60" s="7">
        <v>1</v>
      </c>
      <c r="O60" s="15">
        <v>5350.8</v>
      </c>
      <c r="P60" s="15">
        <v>5000</v>
      </c>
    </row>
    <row r="61" spans="1:16" ht="22.5" x14ac:dyDescent="0.2">
      <c r="A61" s="3" t="s">
        <v>290</v>
      </c>
      <c r="B61" s="3" t="s">
        <v>291</v>
      </c>
      <c r="C61" s="4" t="s">
        <v>292</v>
      </c>
      <c r="D61" s="5" t="s">
        <v>79</v>
      </c>
      <c r="E61" s="3" t="s">
        <v>293</v>
      </c>
      <c r="F61" s="3" t="s">
        <v>294</v>
      </c>
      <c r="G61" s="5" t="s">
        <v>12</v>
      </c>
      <c r="H61" s="3" t="s">
        <v>13</v>
      </c>
      <c r="I61" s="15">
        <v>2678.7</v>
      </c>
      <c r="J61" s="15">
        <v>2678.7</v>
      </c>
      <c r="K61" s="15">
        <f>+I61-J61</f>
        <v>0</v>
      </c>
      <c r="L61" s="45">
        <v>1</v>
      </c>
      <c r="M61" s="6">
        <v>45306</v>
      </c>
      <c r="N61" s="7">
        <v>0.5</v>
      </c>
      <c r="O61" s="15">
        <v>2678.7</v>
      </c>
      <c r="P61" s="15">
        <v>2678.7</v>
      </c>
    </row>
    <row r="62" spans="1:16" ht="22.5" x14ac:dyDescent="0.2">
      <c r="A62" s="3" t="s">
        <v>295</v>
      </c>
      <c r="B62" s="3" t="s">
        <v>2</v>
      </c>
      <c r="C62" s="4" t="s">
        <v>296</v>
      </c>
      <c r="D62" s="5" t="s">
        <v>297</v>
      </c>
      <c r="E62" s="3" t="s">
        <v>298</v>
      </c>
      <c r="F62" s="3" t="s">
        <v>299</v>
      </c>
      <c r="G62" s="5" t="s">
        <v>12</v>
      </c>
      <c r="H62" s="3" t="s">
        <v>13</v>
      </c>
      <c r="I62" s="15">
        <v>3413.31</v>
      </c>
      <c r="J62" s="15">
        <v>3190.01</v>
      </c>
      <c r="K62" s="15">
        <f>+I62-J62</f>
        <v>223.29999999999973</v>
      </c>
      <c r="L62" s="45">
        <v>1</v>
      </c>
      <c r="M62" s="6">
        <v>45314</v>
      </c>
      <c r="N62" s="7">
        <v>12</v>
      </c>
      <c r="O62" s="15">
        <v>3413.31</v>
      </c>
      <c r="P62" s="15">
        <v>3190.01</v>
      </c>
    </row>
    <row r="63" spans="1:16" ht="22.5" x14ac:dyDescent="0.2">
      <c r="A63" s="3" t="s">
        <v>300</v>
      </c>
      <c r="B63" s="3" t="s">
        <v>2</v>
      </c>
      <c r="C63" s="4" t="s">
        <v>301</v>
      </c>
      <c r="D63" s="5" t="s">
        <v>302</v>
      </c>
      <c r="E63" s="5" t="s">
        <v>303</v>
      </c>
      <c r="F63" s="3" t="s">
        <v>304</v>
      </c>
      <c r="G63" s="5" t="s">
        <v>12</v>
      </c>
      <c r="H63" s="3" t="s">
        <v>13</v>
      </c>
      <c r="I63" s="15">
        <v>4564.62</v>
      </c>
      <c r="J63" s="15">
        <v>4266</v>
      </c>
      <c r="K63" s="15">
        <f>+I63-J63</f>
        <v>298.61999999999989</v>
      </c>
      <c r="L63" s="45">
        <v>1</v>
      </c>
      <c r="M63" s="6">
        <v>45318</v>
      </c>
      <c r="N63" s="7">
        <v>12</v>
      </c>
      <c r="O63" s="15">
        <v>4564.62</v>
      </c>
      <c r="P63" s="15">
        <v>4266</v>
      </c>
    </row>
    <row r="64" spans="1:16" x14ac:dyDescent="0.2">
      <c r="A64" s="3" t="s">
        <v>305</v>
      </c>
      <c r="B64" s="3" t="s">
        <v>291</v>
      </c>
      <c r="C64" s="4" t="s">
        <v>306</v>
      </c>
      <c r="D64" s="5" t="s">
        <v>307</v>
      </c>
      <c r="E64" s="3" t="s">
        <v>308</v>
      </c>
      <c r="F64" s="3" t="s">
        <v>309</v>
      </c>
      <c r="G64" s="5" t="s">
        <v>12</v>
      </c>
      <c r="H64" s="3" t="s">
        <v>13</v>
      </c>
      <c r="I64" s="15">
        <v>15391.95</v>
      </c>
      <c r="J64" s="15">
        <v>14385</v>
      </c>
      <c r="K64" s="15">
        <f>+I64-J64</f>
        <v>1006.9500000000007</v>
      </c>
      <c r="L64" s="45">
        <v>3</v>
      </c>
      <c r="M64" s="6">
        <v>45318</v>
      </c>
      <c r="N64" s="7">
        <v>0.05</v>
      </c>
      <c r="O64" s="15">
        <v>15391.95</v>
      </c>
      <c r="P64" s="15">
        <v>14385</v>
      </c>
    </row>
    <row r="65" spans="1:16" ht="22.5" x14ac:dyDescent="0.2">
      <c r="A65" s="3" t="s">
        <v>310</v>
      </c>
      <c r="B65" s="3" t="s">
        <v>2</v>
      </c>
      <c r="C65" s="4" t="s">
        <v>311</v>
      </c>
      <c r="D65" s="5" t="s">
        <v>312</v>
      </c>
      <c r="E65" s="3" t="s">
        <v>313</v>
      </c>
      <c r="F65" s="3" t="s">
        <v>314</v>
      </c>
      <c r="G65" s="5" t="s">
        <v>12</v>
      </c>
      <c r="H65" s="3" t="s">
        <v>13</v>
      </c>
      <c r="I65" s="15">
        <v>770.06</v>
      </c>
      <c r="J65" s="15">
        <v>719.68</v>
      </c>
      <c r="K65" s="15">
        <f t="shared" ref="K65:K68" si="8">+I65-J65</f>
        <v>50.379999999999995</v>
      </c>
      <c r="L65" s="15">
        <v>3</v>
      </c>
      <c r="M65" s="6">
        <v>45344</v>
      </c>
      <c r="N65" s="7">
        <v>0.05</v>
      </c>
      <c r="O65" s="15">
        <v>770.06</v>
      </c>
      <c r="P65" s="15">
        <v>719.68</v>
      </c>
    </row>
    <row r="66" spans="1:16" ht="22.5" x14ac:dyDescent="0.2">
      <c r="A66" s="3" t="s">
        <v>315</v>
      </c>
      <c r="B66" s="3" t="s">
        <v>2</v>
      </c>
      <c r="C66" s="4" t="s">
        <v>316</v>
      </c>
      <c r="D66" s="5" t="s">
        <v>317</v>
      </c>
      <c r="E66" s="8" t="s">
        <v>318</v>
      </c>
      <c r="F66" s="3" t="s">
        <v>319</v>
      </c>
      <c r="G66" s="5" t="s">
        <v>12</v>
      </c>
      <c r="H66" s="3" t="s">
        <v>13</v>
      </c>
      <c r="I66" s="15">
        <v>4407.2700000000004</v>
      </c>
      <c r="J66" s="15">
        <v>4098.76</v>
      </c>
      <c r="K66" s="15">
        <f t="shared" si="8"/>
        <v>308.51000000000022</v>
      </c>
      <c r="L66" s="15">
        <v>3</v>
      </c>
      <c r="M66" s="6">
        <v>45344</v>
      </c>
      <c r="N66" s="7">
        <v>6</v>
      </c>
      <c r="O66" s="15">
        <v>4407.2700000000004</v>
      </c>
      <c r="P66" s="15">
        <v>4098.76</v>
      </c>
    </row>
    <row r="67" spans="1:16" ht="33.75" x14ac:dyDescent="0.2">
      <c r="A67" s="3" t="s">
        <v>320</v>
      </c>
      <c r="B67" s="3" t="s">
        <v>46</v>
      </c>
      <c r="C67" s="4" t="s">
        <v>321</v>
      </c>
      <c r="D67" s="5" t="s">
        <v>322</v>
      </c>
      <c r="E67" s="3" t="s">
        <v>323</v>
      </c>
      <c r="F67" s="3" t="s">
        <v>324</v>
      </c>
      <c r="G67" s="5" t="s">
        <v>12</v>
      </c>
      <c r="H67" s="3" t="s">
        <v>13</v>
      </c>
      <c r="I67" s="15">
        <v>11448.34</v>
      </c>
      <c r="J67" s="15">
        <v>11435.14</v>
      </c>
      <c r="K67" s="15">
        <f t="shared" si="8"/>
        <v>13.200000000000728</v>
      </c>
      <c r="L67" s="15">
        <v>3</v>
      </c>
      <c r="M67" s="6">
        <v>45344</v>
      </c>
      <c r="N67" s="7">
        <v>12</v>
      </c>
      <c r="O67" s="15">
        <v>11448.34</v>
      </c>
      <c r="P67" s="15">
        <v>11435.14</v>
      </c>
    </row>
    <row r="68" spans="1:16" ht="22.5" x14ac:dyDescent="0.2">
      <c r="A68" s="3" t="s">
        <v>325</v>
      </c>
      <c r="B68" s="3" t="s">
        <v>0</v>
      </c>
      <c r="C68" s="4" t="s">
        <v>326</v>
      </c>
      <c r="D68" s="5" t="s">
        <v>327</v>
      </c>
      <c r="E68" s="3" t="s">
        <v>328</v>
      </c>
      <c r="F68" s="3" t="s">
        <v>329</v>
      </c>
      <c r="G68" s="5" t="s">
        <v>12</v>
      </c>
      <c r="H68" s="3" t="s">
        <v>13</v>
      </c>
      <c r="I68" s="15">
        <v>919.03</v>
      </c>
      <c r="J68" s="15">
        <v>858.91</v>
      </c>
      <c r="K68" s="15">
        <f t="shared" si="8"/>
        <v>60.120000000000005</v>
      </c>
      <c r="L68" s="15">
        <v>2</v>
      </c>
      <c r="M68" s="6">
        <v>45344</v>
      </c>
      <c r="N68" s="7">
        <v>0.5</v>
      </c>
      <c r="O68" s="15">
        <v>919.03</v>
      </c>
      <c r="P68" s="15">
        <v>858.91</v>
      </c>
    </row>
    <row r="69" spans="1:16" ht="45" x14ac:dyDescent="0.2">
      <c r="A69" s="3" t="s">
        <v>330</v>
      </c>
      <c r="B69" s="3" t="s">
        <v>2</v>
      </c>
      <c r="C69" s="4" t="s">
        <v>331</v>
      </c>
      <c r="D69" s="5" t="s">
        <v>332</v>
      </c>
      <c r="E69" s="3" t="s">
        <v>298</v>
      </c>
      <c r="F69" s="3" t="s">
        <v>299</v>
      </c>
      <c r="G69" s="5" t="s">
        <v>12</v>
      </c>
      <c r="H69" s="3" t="s">
        <v>13</v>
      </c>
      <c r="I69" s="15">
        <v>533.35</v>
      </c>
      <c r="J69" s="15">
        <v>498.46</v>
      </c>
      <c r="K69" s="15">
        <f t="shared" ref="K69:K72" si="9">+I69-J69</f>
        <v>34.890000000000043</v>
      </c>
      <c r="L69" s="15">
        <v>1</v>
      </c>
      <c r="M69" s="6">
        <v>45348</v>
      </c>
      <c r="N69" s="7">
        <v>0.5</v>
      </c>
      <c r="O69" s="15">
        <v>533.35</v>
      </c>
      <c r="P69" s="15">
        <v>498.46</v>
      </c>
    </row>
    <row r="70" spans="1:16" ht="22.5" x14ac:dyDescent="0.2">
      <c r="A70" s="3" t="s">
        <v>333</v>
      </c>
      <c r="B70" s="3" t="s">
        <v>2</v>
      </c>
      <c r="C70" s="4" t="s">
        <v>334</v>
      </c>
      <c r="D70" s="5" t="s">
        <v>335</v>
      </c>
      <c r="E70" s="3" t="s">
        <v>336</v>
      </c>
      <c r="F70" s="3" t="s">
        <v>337</v>
      </c>
      <c r="G70" s="5" t="s">
        <v>12</v>
      </c>
      <c r="H70" s="3" t="s">
        <v>13</v>
      </c>
      <c r="I70" s="15">
        <v>5392.8</v>
      </c>
      <c r="J70" s="15">
        <v>5040</v>
      </c>
      <c r="K70" s="15">
        <f t="shared" si="9"/>
        <v>352.80000000000018</v>
      </c>
      <c r="L70" s="15">
        <v>3</v>
      </c>
      <c r="M70" s="6">
        <v>45356</v>
      </c>
      <c r="N70" s="7">
        <v>10</v>
      </c>
      <c r="O70" s="15">
        <v>5392.8</v>
      </c>
      <c r="P70" s="15">
        <v>5040</v>
      </c>
    </row>
    <row r="71" spans="1:16" ht="22.5" x14ac:dyDescent="0.2">
      <c r="A71" s="3" t="s">
        <v>338</v>
      </c>
      <c r="B71" s="3" t="s">
        <v>0</v>
      </c>
      <c r="C71" s="4" t="s">
        <v>339</v>
      </c>
      <c r="D71" s="5" t="s">
        <v>340</v>
      </c>
      <c r="E71" s="3" t="s">
        <v>341</v>
      </c>
      <c r="F71" s="3" t="s">
        <v>342</v>
      </c>
      <c r="G71" s="5" t="s">
        <v>12</v>
      </c>
      <c r="H71" s="3" t="s">
        <v>13</v>
      </c>
      <c r="I71" s="15">
        <v>316.16000000000003</v>
      </c>
      <c r="J71" s="15">
        <v>295.48</v>
      </c>
      <c r="K71" s="15">
        <f t="shared" si="9"/>
        <v>20.680000000000007</v>
      </c>
      <c r="L71" s="15">
        <v>3</v>
      </c>
      <c r="M71" s="6">
        <v>45373</v>
      </c>
      <c r="N71" s="7">
        <v>0.5</v>
      </c>
      <c r="O71" s="15">
        <v>316.16000000000003</v>
      </c>
      <c r="P71" s="15">
        <v>295.48</v>
      </c>
    </row>
    <row r="72" spans="1:16" ht="45" x14ac:dyDescent="0.2">
      <c r="A72" s="3" t="s">
        <v>343</v>
      </c>
      <c r="B72" s="3" t="s">
        <v>2</v>
      </c>
      <c r="C72" s="4" t="s">
        <v>344</v>
      </c>
      <c r="D72" s="2" t="s">
        <v>335</v>
      </c>
      <c r="E72" s="8" t="s">
        <v>318</v>
      </c>
      <c r="F72" s="3" t="s">
        <v>319</v>
      </c>
      <c r="G72" s="5" t="s">
        <v>12</v>
      </c>
      <c r="H72" s="3" t="s">
        <v>13</v>
      </c>
      <c r="I72" s="15">
        <v>5099.87</v>
      </c>
      <c r="J72" s="15">
        <v>4766.24</v>
      </c>
      <c r="K72" s="15">
        <f t="shared" si="9"/>
        <v>333.63000000000011</v>
      </c>
      <c r="L72" s="15">
        <v>1</v>
      </c>
      <c r="M72" s="6">
        <v>45373</v>
      </c>
      <c r="N72" s="7">
        <v>0.5</v>
      </c>
      <c r="O72" s="15">
        <v>5099.87</v>
      </c>
      <c r="P72" s="15">
        <v>4766.24</v>
      </c>
    </row>
    <row r="73" spans="1:16" ht="22.5" x14ac:dyDescent="0.2">
      <c r="A73" s="8" t="s">
        <v>345</v>
      </c>
      <c r="B73" s="3" t="s">
        <v>2</v>
      </c>
      <c r="C73" s="4" t="s">
        <v>346</v>
      </c>
      <c r="D73" s="5" t="s">
        <v>297</v>
      </c>
      <c r="E73" s="5" t="s">
        <v>347</v>
      </c>
      <c r="F73" s="3" t="s">
        <v>348</v>
      </c>
      <c r="G73" s="3" t="s">
        <v>12</v>
      </c>
      <c r="H73" s="3" t="s">
        <v>13</v>
      </c>
      <c r="I73" s="15">
        <v>321.17</v>
      </c>
      <c r="J73" s="15">
        <v>300.16000000000003</v>
      </c>
      <c r="K73" s="15">
        <f t="shared" ref="K73:K77" si="10">+I73-J73</f>
        <v>21.009999999999991</v>
      </c>
      <c r="L73" s="15">
        <v>1</v>
      </c>
      <c r="M73" s="6">
        <v>45306</v>
      </c>
      <c r="N73" s="7">
        <v>0.5</v>
      </c>
      <c r="O73" s="15">
        <v>321.17</v>
      </c>
      <c r="P73" s="15">
        <v>300.16000000000003</v>
      </c>
    </row>
    <row r="74" spans="1:16" ht="22.5" x14ac:dyDescent="0.2">
      <c r="A74" s="8" t="s">
        <v>349</v>
      </c>
      <c r="B74" s="3" t="s">
        <v>291</v>
      </c>
      <c r="C74" s="4" t="s">
        <v>350</v>
      </c>
      <c r="D74" s="5" t="s">
        <v>351</v>
      </c>
      <c r="E74" s="3" t="s">
        <v>352</v>
      </c>
      <c r="F74" s="3" t="s">
        <v>353</v>
      </c>
      <c r="G74" s="3" t="s">
        <v>12</v>
      </c>
      <c r="H74" s="3" t="s">
        <v>13</v>
      </c>
      <c r="I74" s="15">
        <v>4540.59</v>
      </c>
      <c r="J74" s="15">
        <v>4243.54</v>
      </c>
      <c r="K74" s="15">
        <f t="shared" si="10"/>
        <v>297.05000000000018</v>
      </c>
      <c r="L74" s="15">
        <v>3</v>
      </c>
      <c r="M74" s="6">
        <v>45310</v>
      </c>
      <c r="N74" s="7">
        <v>1</v>
      </c>
      <c r="O74" s="15">
        <v>4540.59</v>
      </c>
      <c r="P74" s="15">
        <v>4243.54</v>
      </c>
    </row>
    <row r="75" spans="1:16" ht="45" x14ac:dyDescent="0.2">
      <c r="A75" s="8" t="s">
        <v>354</v>
      </c>
      <c r="B75" s="3" t="s">
        <v>291</v>
      </c>
      <c r="C75" s="4" t="s">
        <v>355</v>
      </c>
      <c r="D75" s="5" t="s">
        <v>356</v>
      </c>
      <c r="E75" s="3" t="s">
        <v>357</v>
      </c>
      <c r="F75" s="3" t="s">
        <v>358</v>
      </c>
      <c r="G75" s="3" t="s">
        <v>12</v>
      </c>
      <c r="H75" s="3" t="s">
        <v>13</v>
      </c>
      <c r="I75" s="15">
        <v>4165.4399999999996</v>
      </c>
      <c r="J75" s="15">
        <v>4044.12</v>
      </c>
      <c r="K75" s="15">
        <f t="shared" si="10"/>
        <v>121.31999999999971</v>
      </c>
      <c r="L75" s="15">
        <v>2</v>
      </c>
      <c r="M75" s="6">
        <v>45328</v>
      </c>
      <c r="N75" s="7">
        <v>1</v>
      </c>
      <c r="O75" s="15">
        <v>4165.4399999999996</v>
      </c>
      <c r="P75" s="15">
        <v>4044.12</v>
      </c>
    </row>
    <row r="76" spans="1:16" ht="22.5" x14ac:dyDescent="0.2">
      <c r="A76" s="8" t="s">
        <v>359</v>
      </c>
      <c r="B76" s="3" t="s">
        <v>291</v>
      </c>
      <c r="C76" s="4" t="s">
        <v>360</v>
      </c>
      <c r="D76" s="5" t="s">
        <v>361</v>
      </c>
      <c r="E76" s="3" t="s">
        <v>362</v>
      </c>
      <c r="F76" s="3" t="s">
        <v>363</v>
      </c>
      <c r="G76" s="3" t="s">
        <v>12</v>
      </c>
      <c r="H76" s="3" t="s">
        <v>13</v>
      </c>
      <c r="I76" s="15">
        <v>4932.1000000000004</v>
      </c>
      <c r="J76" s="15">
        <v>4609.4399999999996</v>
      </c>
      <c r="K76" s="15">
        <f t="shared" si="10"/>
        <v>322.66000000000076</v>
      </c>
      <c r="L76" s="15">
        <v>1</v>
      </c>
      <c r="M76" s="6">
        <v>45373</v>
      </c>
      <c r="N76" s="7">
        <v>0.01</v>
      </c>
      <c r="O76" s="15">
        <v>4932.1000000000004</v>
      </c>
      <c r="P76" s="15">
        <v>4609.4399999999996</v>
      </c>
    </row>
    <row r="77" spans="1:16" ht="22.5" x14ac:dyDescent="0.2">
      <c r="A77" s="8" t="s">
        <v>364</v>
      </c>
      <c r="B77" s="3" t="s">
        <v>291</v>
      </c>
      <c r="C77" s="4" t="s">
        <v>365</v>
      </c>
      <c r="D77" s="5" t="s">
        <v>366</v>
      </c>
      <c r="E77" s="3" t="s">
        <v>357</v>
      </c>
      <c r="F77" s="3" t="s">
        <v>358</v>
      </c>
      <c r="G77" s="3" t="s">
        <v>12</v>
      </c>
      <c r="H77" s="3" t="s">
        <v>13</v>
      </c>
      <c r="I77" s="15">
        <v>1159.78</v>
      </c>
      <c r="J77" s="15">
        <v>1126</v>
      </c>
      <c r="K77" s="15">
        <f t="shared" si="10"/>
        <v>33.779999999999973</v>
      </c>
      <c r="L77" s="15">
        <v>1</v>
      </c>
      <c r="M77" s="6">
        <v>45373</v>
      </c>
      <c r="N77" s="7">
        <v>1</v>
      </c>
      <c r="O77" s="15">
        <v>1159.78</v>
      </c>
      <c r="P77" s="15">
        <v>1126</v>
      </c>
    </row>
    <row r="78" spans="1:16" x14ac:dyDescent="0.2">
      <c r="A78" s="3" t="s">
        <v>367</v>
      </c>
      <c r="B78" s="3" t="s">
        <v>291</v>
      </c>
      <c r="C78" s="38" t="s">
        <v>368</v>
      </c>
      <c r="D78" s="33" t="s">
        <v>369</v>
      </c>
      <c r="E78" s="3" t="s">
        <v>370</v>
      </c>
      <c r="F78" s="3" t="s">
        <v>371</v>
      </c>
      <c r="G78" s="3" t="s">
        <v>12</v>
      </c>
      <c r="H78" s="3" t="s">
        <v>13</v>
      </c>
      <c r="I78" s="15">
        <v>124.07</v>
      </c>
      <c r="J78" s="15">
        <v>115.95</v>
      </c>
      <c r="K78" s="15">
        <f t="shared" ref="K78:K79" si="11">+I78-J78</f>
        <v>8.1199999999999903</v>
      </c>
      <c r="L78" s="15">
        <v>3</v>
      </c>
      <c r="M78" s="6">
        <v>45318</v>
      </c>
      <c r="N78" s="7">
        <v>0.5</v>
      </c>
      <c r="O78" s="15">
        <v>124.07</v>
      </c>
      <c r="P78" s="15">
        <v>115.95</v>
      </c>
    </row>
    <row r="79" spans="1:16" ht="23.25" x14ac:dyDescent="0.2">
      <c r="A79" s="3" t="s">
        <v>372</v>
      </c>
      <c r="B79" s="3" t="s">
        <v>0</v>
      </c>
      <c r="C79" s="38" t="s">
        <v>373</v>
      </c>
      <c r="D79" s="33" t="s">
        <v>374</v>
      </c>
      <c r="E79" s="3" t="s">
        <v>375</v>
      </c>
      <c r="F79" s="3" t="s">
        <v>376</v>
      </c>
      <c r="G79" s="3" t="s">
        <v>12</v>
      </c>
      <c r="H79" s="3" t="s">
        <v>13</v>
      </c>
      <c r="I79" s="15">
        <v>8172.19</v>
      </c>
      <c r="J79" s="15">
        <v>8172.19</v>
      </c>
      <c r="K79" s="15">
        <f t="shared" si="11"/>
        <v>0</v>
      </c>
      <c r="L79" s="15">
        <v>3</v>
      </c>
      <c r="M79" s="6">
        <v>45344</v>
      </c>
      <c r="N79" s="7">
        <v>1</v>
      </c>
      <c r="O79" s="15">
        <v>8172.19</v>
      </c>
      <c r="P79" s="15">
        <v>8172.19</v>
      </c>
    </row>
    <row r="80" spans="1:16" x14ac:dyDescent="0.2">
      <c r="A80" s="3" t="s">
        <v>394</v>
      </c>
      <c r="B80" s="3" t="s">
        <v>2</v>
      </c>
      <c r="C80" s="38" t="s">
        <v>393</v>
      </c>
      <c r="D80" s="33" t="s">
        <v>392</v>
      </c>
      <c r="E80" s="3" t="s">
        <v>391</v>
      </c>
      <c r="F80" s="3" t="s">
        <v>390</v>
      </c>
      <c r="G80" s="3" t="s">
        <v>12</v>
      </c>
      <c r="H80" s="3" t="s">
        <v>13</v>
      </c>
      <c r="I80" s="15">
        <v>394.83</v>
      </c>
      <c r="J80" s="15">
        <v>369</v>
      </c>
      <c r="K80" s="15">
        <f>+I80-J80</f>
        <v>25.829999999999984</v>
      </c>
      <c r="L80" s="15">
        <v>3</v>
      </c>
      <c r="M80" s="6">
        <v>45356</v>
      </c>
      <c r="N80" s="7">
        <v>2</v>
      </c>
      <c r="O80" s="15">
        <v>394.83</v>
      </c>
      <c r="P80" s="15">
        <v>369</v>
      </c>
    </row>
    <row r="81" spans="1:16" x14ac:dyDescent="0.2">
      <c r="A81" s="3" t="s">
        <v>389</v>
      </c>
      <c r="B81" s="3" t="s">
        <v>0</v>
      </c>
      <c r="C81" s="38" t="s">
        <v>388</v>
      </c>
      <c r="D81" s="33" t="s">
        <v>387</v>
      </c>
      <c r="E81" s="3" t="s">
        <v>386</v>
      </c>
      <c r="F81" s="3" t="s">
        <v>385</v>
      </c>
      <c r="G81" s="3" t="s">
        <v>12</v>
      </c>
      <c r="H81" s="3" t="s">
        <v>13</v>
      </c>
      <c r="I81" s="15">
        <v>3030.33</v>
      </c>
      <c r="J81" s="15">
        <v>2832.08</v>
      </c>
      <c r="K81" s="15">
        <f>+I81-J81</f>
        <v>198.25</v>
      </c>
      <c r="L81" s="15">
        <v>3</v>
      </c>
      <c r="M81" s="6">
        <v>45362</v>
      </c>
      <c r="N81" s="7">
        <v>1</v>
      </c>
      <c r="O81" s="15">
        <v>3030.33</v>
      </c>
      <c r="P81" s="15">
        <v>2832.08</v>
      </c>
    </row>
    <row r="82" spans="1:16" ht="22.5" x14ac:dyDescent="0.2">
      <c r="A82" s="3" t="s">
        <v>384</v>
      </c>
      <c r="B82" s="3" t="s">
        <v>0</v>
      </c>
      <c r="C82" s="38" t="s">
        <v>383</v>
      </c>
      <c r="D82" s="33" t="s">
        <v>382</v>
      </c>
      <c r="E82" s="3" t="s">
        <v>381</v>
      </c>
      <c r="F82" s="3" t="s">
        <v>380</v>
      </c>
      <c r="G82" s="3" t="s">
        <v>97</v>
      </c>
      <c r="H82" s="3" t="s">
        <v>98</v>
      </c>
      <c r="I82" s="15">
        <v>39</v>
      </c>
      <c r="J82" s="15">
        <v>39</v>
      </c>
      <c r="K82" s="15">
        <f>+I82-J82</f>
        <v>0</v>
      </c>
      <c r="L82" s="15">
        <v>3</v>
      </c>
      <c r="M82" s="6">
        <v>45359</v>
      </c>
      <c r="N82" s="7">
        <v>1</v>
      </c>
      <c r="O82" s="15">
        <v>39</v>
      </c>
      <c r="P82" s="15">
        <v>39</v>
      </c>
    </row>
    <row r="83" spans="1:16" ht="33.75" x14ac:dyDescent="0.2">
      <c r="A83" s="3" t="s">
        <v>379</v>
      </c>
      <c r="B83" s="3" t="s">
        <v>0</v>
      </c>
      <c r="C83" s="38" t="s">
        <v>378</v>
      </c>
      <c r="D83" s="33" t="s">
        <v>377</v>
      </c>
      <c r="E83" s="3" t="s">
        <v>375</v>
      </c>
      <c r="F83" s="3" t="s">
        <v>376</v>
      </c>
      <c r="G83" s="3" t="s">
        <v>12</v>
      </c>
      <c r="H83" s="3" t="s">
        <v>13</v>
      </c>
      <c r="I83" s="3">
        <v>686.41</v>
      </c>
      <c r="J83" s="15">
        <v>641.5</v>
      </c>
      <c r="K83" s="15">
        <f>+I83-J83</f>
        <v>44.909999999999968</v>
      </c>
      <c r="L83" s="15">
        <v>3</v>
      </c>
      <c r="M83" s="6">
        <v>45373</v>
      </c>
      <c r="N83" s="7">
        <v>1</v>
      </c>
      <c r="O83" s="3">
        <v>686.41</v>
      </c>
      <c r="P83" s="15">
        <v>641.5</v>
      </c>
    </row>
    <row r="84" spans="1:16" x14ac:dyDescent="0.2">
      <c r="C84" s="4"/>
      <c r="D84" s="4"/>
      <c r="G84" s="35"/>
      <c r="H84" s="35"/>
      <c r="L84" s="15"/>
      <c r="M84" s="31"/>
      <c r="N84" s="15"/>
      <c r="O84" s="15"/>
      <c r="P84" s="15"/>
    </row>
    <row r="85" spans="1:16" x14ac:dyDescent="0.2">
      <c r="C85" s="4"/>
      <c r="D85" s="4"/>
      <c r="G85" s="35"/>
      <c r="H85" s="35"/>
      <c r="L85" s="15"/>
      <c r="M85" s="31"/>
      <c r="N85" s="15"/>
      <c r="O85" s="15"/>
      <c r="P85" s="15"/>
    </row>
    <row r="86" spans="1:16" x14ac:dyDescent="0.2">
      <c r="C86" s="4"/>
      <c r="D86" s="4"/>
      <c r="G86" s="35"/>
      <c r="H86" s="35"/>
      <c r="L86" s="15"/>
      <c r="M86" s="31"/>
      <c r="N86" s="15"/>
      <c r="O86" s="15"/>
      <c r="P86" s="15"/>
    </row>
    <row r="87" spans="1:16" x14ac:dyDescent="0.2">
      <c r="C87" s="4"/>
      <c r="D87" s="4"/>
      <c r="G87" s="35"/>
      <c r="H87" s="35"/>
      <c r="L87" s="15"/>
      <c r="M87" s="31"/>
      <c r="N87" s="15"/>
      <c r="O87" s="15"/>
      <c r="P87" s="15"/>
    </row>
    <row r="88" spans="1:16" x14ac:dyDescent="0.2">
      <c r="C88" s="4"/>
      <c r="D88" s="4"/>
      <c r="G88" s="35"/>
      <c r="H88" s="35"/>
      <c r="L88" s="15"/>
      <c r="M88" s="31"/>
      <c r="N88" s="15"/>
      <c r="O88" s="15"/>
      <c r="P88" s="15"/>
    </row>
    <row r="89" spans="1:16" x14ac:dyDescent="0.2">
      <c r="C89" s="4"/>
      <c r="D89" s="4"/>
      <c r="G89" s="35"/>
      <c r="H89" s="35"/>
      <c r="L89" s="15"/>
      <c r="M89" s="31"/>
      <c r="N89" s="15"/>
      <c r="O89" s="15"/>
      <c r="P89" s="15"/>
    </row>
    <row r="90" spans="1:16" x14ac:dyDescent="0.2">
      <c r="C90" s="4"/>
      <c r="D90" s="4"/>
      <c r="G90" s="35"/>
      <c r="H90" s="35"/>
      <c r="L90" s="15"/>
      <c r="M90" s="31"/>
      <c r="N90" s="15"/>
      <c r="O90" s="15"/>
      <c r="P90" s="15"/>
    </row>
    <row r="91" spans="1:16" x14ac:dyDescent="0.2">
      <c r="C91" s="4"/>
      <c r="D91" s="4"/>
      <c r="G91" s="35"/>
      <c r="H91" s="35"/>
      <c r="L91" s="15"/>
      <c r="M91" s="31"/>
      <c r="N91" s="15"/>
      <c r="O91" s="15"/>
      <c r="P91" s="15"/>
    </row>
    <row r="92" spans="1:16" x14ac:dyDescent="0.2">
      <c r="C92" s="4"/>
      <c r="D92" s="4"/>
      <c r="G92" s="35"/>
      <c r="H92" s="35"/>
      <c r="L92" s="15"/>
      <c r="M92" s="31"/>
      <c r="N92" s="15"/>
      <c r="O92" s="15"/>
      <c r="P92" s="15"/>
    </row>
    <row r="93" spans="1:16" x14ac:dyDescent="0.2">
      <c r="C93" s="4"/>
      <c r="D93" s="4"/>
      <c r="G93" s="35"/>
      <c r="H93" s="35"/>
      <c r="L93" s="15"/>
      <c r="M93" s="31"/>
      <c r="N93" s="15"/>
      <c r="O93" s="15"/>
      <c r="P93" s="15"/>
    </row>
    <row r="94" spans="1:16" x14ac:dyDescent="0.2">
      <c r="C94" s="4"/>
      <c r="D94" s="4"/>
      <c r="G94" s="35"/>
      <c r="H94" s="35"/>
      <c r="L94" s="15"/>
      <c r="M94" s="31"/>
      <c r="N94" s="15"/>
      <c r="O94" s="15"/>
      <c r="P94" s="15"/>
    </row>
    <row r="95" spans="1:16" x14ac:dyDescent="0.2">
      <c r="C95" s="4"/>
      <c r="D95" s="4"/>
      <c r="G95" s="35"/>
      <c r="H95" s="35"/>
      <c r="L95" s="15"/>
      <c r="M95" s="31"/>
      <c r="N95" s="15"/>
      <c r="O95" s="15"/>
      <c r="P95" s="15"/>
    </row>
    <row r="96" spans="1:16" x14ac:dyDescent="0.2">
      <c r="C96" s="4"/>
      <c r="D96" s="4"/>
      <c r="G96" s="35"/>
      <c r="H96" s="35"/>
      <c r="L96" s="15"/>
      <c r="M96" s="31"/>
      <c r="N96" s="15"/>
      <c r="O96" s="15"/>
      <c r="P96" s="15"/>
    </row>
    <row r="97" spans="3:16" x14ac:dyDescent="0.2">
      <c r="C97" s="4"/>
      <c r="D97" s="4"/>
      <c r="G97" s="35"/>
      <c r="H97" s="35"/>
      <c r="L97" s="15"/>
      <c r="M97" s="31"/>
      <c r="N97" s="15"/>
      <c r="O97" s="15"/>
      <c r="P97" s="15"/>
    </row>
    <row r="98" spans="3:16" x14ac:dyDescent="0.2">
      <c r="C98" s="4"/>
      <c r="D98" s="4"/>
      <c r="G98" s="35"/>
      <c r="H98" s="35"/>
      <c r="L98" s="15"/>
      <c r="M98" s="31"/>
      <c r="N98" s="15"/>
      <c r="O98" s="15"/>
      <c r="P98" s="15"/>
    </row>
    <row r="99" spans="3:16" x14ac:dyDescent="0.2">
      <c r="C99" s="4"/>
      <c r="D99" s="4"/>
      <c r="G99" s="35"/>
      <c r="H99" s="35"/>
      <c r="L99" s="15"/>
      <c r="M99" s="31"/>
      <c r="N99" s="15"/>
      <c r="O99" s="15"/>
      <c r="P99" s="15"/>
    </row>
    <row r="100" spans="3:16" x14ac:dyDescent="0.2">
      <c r="C100" s="4"/>
      <c r="D100" s="4"/>
      <c r="G100" s="35"/>
      <c r="H100" s="35"/>
      <c r="L100" s="15"/>
      <c r="M100" s="31"/>
      <c r="N100" s="15"/>
      <c r="O100" s="15"/>
      <c r="P100" s="15"/>
    </row>
    <row r="101" spans="3:16" x14ac:dyDescent="0.2">
      <c r="C101" s="4"/>
      <c r="D101" s="4"/>
      <c r="G101" s="35"/>
      <c r="H101" s="35"/>
      <c r="L101" s="15"/>
      <c r="M101" s="31"/>
      <c r="N101" s="15"/>
      <c r="O101" s="15"/>
      <c r="P101" s="15"/>
    </row>
    <row r="102" spans="3:16" x14ac:dyDescent="0.2">
      <c r="C102" s="4"/>
      <c r="D102" s="4"/>
      <c r="G102" s="35"/>
      <c r="H102" s="35"/>
      <c r="L102" s="15"/>
      <c r="M102" s="31"/>
      <c r="N102" s="15"/>
      <c r="O102" s="15"/>
      <c r="P102" s="15"/>
    </row>
    <row r="103" spans="3:16" x14ac:dyDescent="0.2">
      <c r="C103" s="4"/>
      <c r="D103" s="4"/>
      <c r="G103" s="35"/>
      <c r="H103" s="35"/>
      <c r="L103" s="15"/>
      <c r="M103" s="31"/>
      <c r="N103" s="15"/>
      <c r="O103" s="15"/>
      <c r="P103" s="15"/>
    </row>
    <row r="104" spans="3:16" x14ac:dyDescent="0.2">
      <c r="C104" s="4"/>
      <c r="D104" s="4"/>
      <c r="G104" s="35"/>
      <c r="H104" s="35"/>
      <c r="L104" s="15"/>
      <c r="M104" s="31"/>
      <c r="N104" s="15"/>
      <c r="O104" s="15"/>
      <c r="P104" s="15"/>
    </row>
    <row r="105" spans="3:16" x14ac:dyDescent="0.2">
      <c r="C105" s="4"/>
      <c r="D105" s="4"/>
      <c r="G105" s="35"/>
      <c r="H105" s="35"/>
      <c r="L105" s="15"/>
      <c r="M105" s="31"/>
      <c r="N105" s="15"/>
      <c r="O105" s="15"/>
      <c r="P105" s="15"/>
    </row>
    <row r="106" spans="3:16" x14ac:dyDescent="0.2">
      <c r="C106" s="4"/>
      <c r="D106" s="4"/>
      <c r="G106" s="35"/>
      <c r="H106" s="35"/>
      <c r="L106" s="15"/>
      <c r="M106" s="31"/>
      <c r="N106" s="15"/>
      <c r="O106" s="15"/>
      <c r="P106" s="15"/>
    </row>
    <row r="107" spans="3:16" x14ac:dyDescent="0.2">
      <c r="C107" s="4"/>
      <c r="D107" s="4"/>
      <c r="G107" s="35"/>
      <c r="H107" s="35"/>
      <c r="L107" s="15"/>
      <c r="M107" s="31"/>
      <c r="N107" s="15"/>
      <c r="O107" s="15"/>
      <c r="P107" s="15"/>
    </row>
    <row r="108" spans="3:16" x14ac:dyDescent="0.2">
      <c r="C108" s="4"/>
      <c r="D108" s="4"/>
      <c r="G108" s="35"/>
      <c r="H108" s="35"/>
      <c r="L108" s="15"/>
      <c r="M108" s="31"/>
      <c r="N108" s="15"/>
      <c r="O108" s="15"/>
      <c r="P108" s="15"/>
    </row>
    <row r="109" spans="3:16" x14ac:dyDescent="0.2">
      <c r="C109" s="4"/>
      <c r="D109" s="4"/>
      <c r="G109" s="35"/>
      <c r="H109" s="35"/>
      <c r="L109" s="15"/>
      <c r="M109" s="31"/>
      <c r="N109" s="15"/>
      <c r="O109" s="15"/>
      <c r="P109" s="15"/>
    </row>
    <row r="110" spans="3:16" x14ac:dyDescent="0.2">
      <c r="C110" s="4"/>
      <c r="D110" s="4"/>
      <c r="G110" s="35"/>
      <c r="H110" s="35"/>
      <c r="L110" s="15"/>
      <c r="M110" s="31"/>
      <c r="N110" s="15"/>
      <c r="O110" s="15"/>
      <c r="P110" s="15"/>
    </row>
    <row r="111" spans="3:16" x14ac:dyDescent="0.2">
      <c r="C111" s="4"/>
      <c r="D111" s="4"/>
      <c r="G111" s="35"/>
      <c r="H111" s="35"/>
      <c r="L111" s="15"/>
      <c r="M111" s="31"/>
      <c r="N111" s="15"/>
      <c r="O111" s="15"/>
      <c r="P111" s="15"/>
    </row>
    <row r="112" spans="3:16" x14ac:dyDescent="0.2">
      <c r="C112" s="4"/>
      <c r="D112" s="4"/>
      <c r="G112" s="35"/>
      <c r="H112" s="35"/>
      <c r="L112" s="15"/>
      <c r="M112" s="31"/>
      <c r="N112" s="15"/>
      <c r="O112" s="15"/>
      <c r="P112" s="15"/>
    </row>
    <row r="113" spans="1:16" x14ac:dyDescent="0.2">
      <c r="C113" s="4"/>
      <c r="D113" s="4"/>
      <c r="G113" s="35"/>
      <c r="H113" s="35"/>
      <c r="L113" s="15"/>
      <c r="M113" s="31"/>
      <c r="N113" s="15"/>
      <c r="O113" s="15"/>
      <c r="P113" s="15"/>
    </row>
    <row r="114" spans="1:16" x14ac:dyDescent="0.2">
      <c r="C114" s="4"/>
      <c r="D114" s="4"/>
      <c r="G114" s="35"/>
      <c r="H114" s="35"/>
      <c r="L114" s="15"/>
      <c r="M114" s="31"/>
      <c r="N114" s="15"/>
      <c r="O114" s="15"/>
      <c r="P114" s="15"/>
    </row>
    <row r="115" spans="1:16" x14ac:dyDescent="0.2">
      <c r="C115" s="4"/>
      <c r="D115" s="4"/>
      <c r="G115" s="35"/>
      <c r="H115" s="35"/>
      <c r="L115" s="15"/>
      <c r="M115" s="31"/>
      <c r="N115" s="15"/>
      <c r="O115" s="15"/>
      <c r="P115" s="15"/>
    </row>
    <row r="116" spans="1:16" x14ac:dyDescent="0.2">
      <c r="C116" s="4"/>
      <c r="D116" s="4"/>
      <c r="E116" s="5"/>
      <c r="I116" s="7"/>
      <c r="J116" s="7"/>
      <c r="K116" s="21"/>
      <c r="L116" s="21"/>
      <c r="M116" s="6"/>
      <c r="N116" s="21"/>
      <c r="O116" s="15"/>
      <c r="P116" s="15"/>
    </row>
    <row r="117" spans="1:16" x14ac:dyDescent="0.2">
      <c r="C117" s="4"/>
      <c r="D117" s="4"/>
      <c r="E117" s="5"/>
      <c r="I117" s="3"/>
      <c r="J117" s="3"/>
      <c r="K117" s="21"/>
      <c r="L117" s="21"/>
      <c r="M117" s="6"/>
      <c r="N117" s="21"/>
      <c r="O117" s="15"/>
      <c r="P117" s="15"/>
    </row>
    <row r="118" spans="1:16" x14ac:dyDescent="0.2">
      <c r="A118" s="8"/>
      <c r="C118" s="4"/>
      <c r="D118" s="4"/>
      <c r="I118" s="3"/>
      <c r="J118" s="3"/>
      <c r="K118" s="21"/>
      <c r="L118" s="21"/>
      <c r="M118" s="26"/>
      <c r="N118" s="21"/>
      <c r="O118" s="15"/>
      <c r="P118" s="15"/>
    </row>
    <row r="119" spans="1:16" x14ac:dyDescent="0.2">
      <c r="A119" s="8"/>
      <c r="C119" s="4"/>
      <c r="D119" s="4"/>
      <c r="I119" s="3"/>
      <c r="J119" s="3"/>
      <c r="K119" s="21"/>
      <c r="L119" s="21"/>
      <c r="M119" s="26"/>
      <c r="N119" s="21"/>
      <c r="O119" s="15"/>
      <c r="P119" s="15"/>
    </row>
    <row r="120" spans="1:16" x14ac:dyDescent="0.2">
      <c r="A120" s="8"/>
      <c r="C120" s="4"/>
      <c r="D120" s="4"/>
      <c r="I120" s="3"/>
      <c r="J120" s="3"/>
      <c r="K120" s="21"/>
      <c r="L120" s="21"/>
      <c r="M120" s="26"/>
      <c r="N120" s="21"/>
      <c r="O120" s="15"/>
      <c r="P120" s="15"/>
    </row>
    <row r="121" spans="1:16" x14ac:dyDescent="0.2">
      <c r="A121" s="8"/>
      <c r="C121" s="4"/>
      <c r="D121" s="4"/>
      <c r="E121" s="5"/>
      <c r="I121" s="3"/>
      <c r="J121" s="3"/>
      <c r="K121" s="21"/>
      <c r="L121" s="21"/>
      <c r="M121" s="26"/>
      <c r="N121" s="21"/>
      <c r="O121" s="15"/>
      <c r="P121" s="15"/>
    </row>
    <row r="122" spans="1:16" x14ac:dyDescent="0.2">
      <c r="A122" s="8"/>
      <c r="C122" s="4"/>
      <c r="D122" s="4"/>
      <c r="I122" s="3"/>
      <c r="J122" s="3"/>
      <c r="K122" s="21"/>
      <c r="L122" s="21"/>
      <c r="M122" s="26"/>
      <c r="N122" s="21"/>
      <c r="O122" s="15"/>
      <c r="P122" s="15"/>
    </row>
    <row r="123" spans="1:16" x14ac:dyDescent="0.2">
      <c r="A123" s="8"/>
      <c r="C123" s="4"/>
      <c r="D123" s="4"/>
      <c r="E123" s="5"/>
      <c r="I123" s="5"/>
      <c r="J123" s="3"/>
      <c r="K123" s="21"/>
      <c r="L123" s="21"/>
      <c r="M123" s="26"/>
      <c r="N123" s="21"/>
      <c r="O123" s="15"/>
      <c r="P123" s="15"/>
    </row>
    <row r="124" spans="1:16" x14ac:dyDescent="0.2">
      <c r="A124" s="8"/>
      <c r="C124" s="4"/>
      <c r="D124" s="4"/>
      <c r="E124" s="5"/>
      <c r="I124" s="5"/>
      <c r="J124" s="3"/>
      <c r="K124" s="21"/>
      <c r="L124" s="21"/>
      <c r="M124" s="26"/>
      <c r="N124" s="21"/>
      <c r="O124" s="15"/>
      <c r="P124" s="15"/>
    </row>
    <row r="125" spans="1:16" x14ac:dyDescent="0.2">
      <c r="A125" s="8"/>
      <c r="C125" s="4"/>
      <c r="D125" s="4"/>
      <c r="E125" s="5"/>
      <c r="I125" s="5"/>
      <c r="J125" s="3"/>
      <c r="K125" s="21"/>
      <c r="L125" s="21"/>
      <c r="M125" s="26"/>
      <c r="N125" s="21"/>
      <c r="O125" s="15"/>
      <c r="P125" s="15"/>
    </row>
    <row r="126" spans="1:16" x14ac:dyDescent="0.2">
      <c r="A126" s="8"/>
      <c r="C126" s="4"/>
      <c r="D126" s="4"/>
      <c r="I126" s="5"/>
      <c r="J126" s="7"/>
      <c r="K126" s="21"/>
      <c r="L126" s="21"/>
      <c r="M126" s="26"/>
      <c r="N126" s="21"/>
      <c r="O126" s="15"/>
      <c r="P126" s="15"/>
    </row>
    <row r="127" spans="1:16" x14ac:dyDescent="0.2">
      <c r="A127" s="8"/>
      <c r="C127" s="4"/>
      <c r="D127" s="4"/>
      <c r="E127" s="5"/>
      <c r="I127" s="5"/>
      <c r="J127" s="7"/>
      <c r="K127" s="21"/>
      <c r="L127" s="21"/>
      <c r="M127" s="26"/>
      <c r="N127" s="21"/>
      <c r="O127" s="15"/>
      <c r="P127" s="15"/>
    </row>
    <row r="128" spans="1:16" x14ac:dyDescent="0.2">
      <c r="A128" s="8"/>
      <c r="C128" s="4"/>
      <c r="D128" s="4"/>
      <c r="E128" s="5"/>
      <c r="I128" s="28"/>
      <c r="J128" s="7"/>
      <c r="K128" s="21"/>
      <c r="L128" s="21"/>
      <c r="M128" s="26"/>
      <c r="N128" s="21"/>
      <c r="O128" s="15"/>
      <c r="P128" s="15"/>
    </row>
    <row r="129" spans="1:16" x14ac:dyDescent="0.2">
      <c r="A129" s="8"/>
      <c r="C129" s="4"/>
      <c r="D129" s="4"/>
      <c r="E129" s="5"/>
      <c r="I129" s="5"/>
      <c r="J129" s="3"/>
      <c r="K129" s="21"/>
      <c r="L129" s="21"/>
      <c r="M129" s="26"/>
      <c r="N129" s="21"/>
      <c r="O129" s="15"/>
      <c r="P129" s="15"/>
    </row>
    <row r="130" spans="1:16" x14ac:dyDescent="0.2">
      <c r="A130" s="8"/>
      <c r="C130" s="4"/>
      <c r="D130" s="4"/>
      <c r="E130" s="5"/>
      <c r="I130" s="5"/>
      <c r="J130" s="3"/>
      <c r="K130" s="21"/>
      <c r="L130" s="21"/>
      <c r="M130" s="26"/>
      <c r="N130" s="21"/>
      <c r="O130" s="15"/>
      <c r="P130" s="15"/>
    </row>
    <row r="131" spans="1:16" x14ac:dyDescent="0.2">
      <c r="A131" s="8"/>
      <c r="C131" s="4"/>
      <c r="D131" s="4"/>
      <c r="E131" s="5"/>
      <c r="I131" s="5"/>
      <c r="J131" s="3"/>
      <c r="K131" s="21"/>
      <c r="L131" s="21"/>
      <c r="M131" s="26"/>
      <c r="N131" s="21"/>
      <c r="O131" s="15"/>
      <c r="P131" s="15"/>
    </row>
    <row r="132" spans="1:16" x14ac:dyDescent="0.2">
      <c r="A132" s="8"/>
      <c r="B132" s="8"/>
      <c r="C132" s="4"/>
      <c r="D132" s="4"/>
      <c r="I132" s="3"/>
      <c r="J132" s="3"/>
      <c r="K132" s="21"/>
      <c r="L132" s="21"/>
      <c r="M132" s="26"/>
      <c r="N132" s="21"/>
      <c r="O132" s="15"/>
      <c r="P132" s="15"/>
    </row>
    <row r="133" spans="1:16" x14ac:dyDescent="0.2">
      <c r="B133" s="4"/>
      <c r="C133" s="4"/>
      <c r="D133" s="4"/>
      <c r="K133" s="30"/>
      <c r="L133" s="21"/>
      <c r="M133" s="6"/>
      <c r="N133" s="21"/>
      <c r="O133" s="15"/>
      <c r="P133" s="15"/>
    </row>
    <row r="134" spans="1:16" x14ac:dyDescent="0.2">
      <c r="C134" s="4"/>
      <c r="D134" s="4"/>
      <c r="L134" s="15"/>
      <c r="M134" s="31"/>
      <c r="N134" s="15"/>
      <c r="O134" s="15"/>
      <c r="P134" s="15"/>
    </row>
    <row r="135" spans="1:16" x14ac:dyDescent="0.2">
      <c r="C135" s="4"/>
      <c r="L135" s="15"/>
      <c r="M135" s="31"/>
      <c r="N135" s="15"/>
      <c r="O135" s="15"/>
      <c r="P135" s="15"/>
    </row>
    <row r="136" spans="1:16" x14ac:dyDescent="0.2">
      <c r="C136" s="4"/>
      <c r="L136" s="15"/>
      <c r="M136" s="31"/>
      <c r="N136" s="15"/>
      <c r="O136" s="15"/>
      <c r="P136" s="15"/>
    </row>
    <row r="137" spans="1:16" x14ac:dyDescent="0.2">
      <c r="C137" s="4"/>
      <c r="L137" s="15"/>
      <c r="M137" s="31"/>
      <c r="N137" s="15"/>
      <c r="O137" s="15"/>
      <c r="P137" s="15"/>
    </row>
    <row r="138" spans="1:16" ht="12" x14ac:dyDescent="0.2">
      <c r="C138" s="27"/>
      <c r="D138" s="2"/>
      <c r="L138" s="15"/>
      <c r="M138" s="31"/>
      <c r="N138" s="15"/>
      <c r="O138" s="15"/>
      <c r="P138" s="15"/>
    </row>
    <row r="139" spans="1:16" ht="12" x14ac:dyDescent="0.2">
      <c r="C139" s="1"/>
      <c r="D139" s="2"/>
      <c r="L139" s="15"/>
      <c r="M139" s="31"/>
      <c r="N139" s="15"/>
      <c r="O139" s="15"/>
      <c r="P139" s="15"/>
    </row>
    <row r="140" spans="1:16" x14ac:dyDescent="0.2">
      <c r="C140" s="9"/>
      <c r="D140" s="8"/>
      <c r="L140" s="15"/>
      <c r="M140" s="31"/>
      <c r="N140" s="15"/>
      <c r="O140" s="15"/>
      <c r="P140" s="15"/>
    </row>
    <row r="141" spans="1:16" x14ac:dyDescent="0.2">
      <c r="C141" s="8"/>
      <c r="D141" s="8"/>
      <c r="I141" s="23"/>
      <c r="J141" s="23"/>
      <c r="L141" s="15"/>
      <c r="M141" s="26"/>
      <c r="N141" s="23"/>
      <c r="O141" s="23"/>
      <c r="P141" s="23"/>
    </row>
    <row r="142" spans="1:16" x14ac:dyDescent="0.2">
      <c r="C142" s="4"/>
      <c r="L142" s="15"/>
      <c r="M142" s="31"/>
      <c r="N142" s="15"/>
      <c r="O142" s="15"/>
      <c r="P142" s="15"/>
    </row>
    <row r="143" spans="1:16" x14ac:dyDescent="0.2">
      <c r="C143" s="32"/>
      <c r="D143" s="33"/>
      <c r="F143" s="17"/>
      <c r="L143" s="15"/>
      <c r="M143" s="31"/>
      <c r="N143" s="15"/>
      <c r="O143" s="15"/>
      <c r="P143" s="15"/>
    </row>
    <row r="144" spans="1:16" ht="12" x14ac:dyDescent="0.2">
      <c r="C144" s="29"/>
      <c r="D144" s="22"/>
      <c r="L144" s="15"/>
      <c r="M144" s="31"/>
      <c r="N144" s="15"/>
      <c r="O144" s="15"/>
      <c r="P144" s="15"/>
    </row>
    <row r="145" spans="3:16" ht="12" x14ac:dyDescent="0.2">
      <c r="C145" s="1"/>
      <c r="D145" s="2"/>
      <c r="L145" s="15"/>
      <c r="M145" s="31"/>
      <c r="N145" s="15"/>
      <c r="O145" s="15"/>
      <c r="P145" s="15"/>
    </row>
    <row r="146" spans="3:16" ht="12" x14ac:dyDescent="0.2">
      <c r="C146" s="1"/>
      <c r="D146" s="22"/>
      <c r="F146" s="17"/>
      <c r="L146" s="15"/>
      <c r="M146" s="31"/>
      <c r="N146" s="15"/>
      <c r="O146" s="15"/>
      <c r="P146" s="15"/>
    </row>
    <row r="147" spans="3:16" x14ac:dyDescent="0.2">
      <c r="D147" s="4"/>
    </row>
    <row r="148" spans="3:16" x14ac:dyDescent="0.2">
      <c r="D148" s="4"/>
    </row>
    <row r="149" spans="3:16" x14ac:dyDescent="0.2">
      <c r="D149" s="4"/>
    </row>
    <row r="150" spans="3:16" x14ac:dyDescent="0.2">
      <c r="D150" s="4"/>
    </row>
    <row r="151" spans="3:16" x14ac:dyDescent="0.2">
      <c r="D151" s="4"/>
    </row>
    <row r="152" spans="3:16" x14ac:dyDescent="0.2">
      <c r="D152" s="4"/>
    </row>
    <row r="153" spans="3:16" x14ac:dyDescent="0.2">
      <c r="D153" s="4"/>
    </row>
    <row r="154" spans="3:16" x14ac:dyDescent="0.2">
      <c r="D154" s="4"/>
    </row>
    <row r="155" spans="3:16" x14ac:dyDescent="0.2">
      <c r="D155" s="4"/>
    </row>
    <row r="156" spans="3:16" x14ac:dyDescent="0.2">
      <c r="D156" s="4"/>
    </row>
    <row r="157" spans="3:16" x14ac:dyDescent="0.2">
      <c r="D157" s="4"/>
    </row>
    <row r="158" spans="3:16" x14ac:dyDescent="0.2">
      <c r="D158" s="4"/>
    </row>
    <row r="159" spans="3:16" x14ac:dyDescent="0.2">
      <c r="D159" s="4"/>
    </row>
    <row r="160" spans="3:16" x14ac:dyDescent="0.2">
      <c r="D160" s="4"/>
    </row>
    <row r="161" spans="4:4" x14ac:dyDescent="0.2">
      <c r="D161" s="4"/>
    </row>
    <row r="162" spans="4:4" x14ac:dyDescent="0.2">
      <c r="D162" s="4"/>
    </row>
    <row r="163" spans="4:4" x14ac:dyDescent="0.2">
      <c r="D163" s="4"/>
    </row>
    <row r="164" spans="4:4" x14ac:dyDescent="0.2">
      <c r="D164" s="4"/>
    </row>
    <row r="165" spans="4:4" x14ac:dyDescent="0.2">
      <c r="D165" s="4"/>
    </row>
    <row r="166" spans="4:4" x14ac:dyDescent="0.2">
      <c r="D166" s="4"/>
    </row>
    <row r="167" spans="4:4" x14ac:dyDescent="0.2">
      <c r="D167" s="4"/>
    </row>
    <row r="168" spans="4:4" x14ac:dyDescent="0.2">
      <c r="D168" s="4"/>
    </row>
    <row r="169" spans="4:4" x14ac:dyDescent="0.2">
      <c r="D169" s="4"/>
    </row>
    <row r="170" spans="4:4" x14ac:dyDescent="0.2">
      <c r="D170" s="4"/>
    </row>
    <row r="171" spans="4:4" x14ac:dyDescent="0.2">
      <c r="D171" s="4"/>
    </row>
    <row r="172" spans="4:4" x14ac:dyDescent="0.2">
      <c r="D172" s="4"/>
    </row>
    <row r="173" spans="4:4" x14ac:dyDescent="0.2">
      <c r="D173" s="4"/>
    </row>
    <row r="174" spans="4:4" x14ac:dyDescent="0.2">
      <c r="D174" s="4"/>
    </row>
    <row r="175" spans="4:4" x14ac:dyDescent="0.2">
      <c r="D175" s="4"/>
    </row>
    <row r="176" spans="4:4" x14ac:dyDescent="0.2">
      <c r="D176" s="4"/>
    </row>
    <row r="177" spans="4:4" x14ac:dyDescent="0.2">
      <c r="D177" s="4"/>
    </row>
    <row r="178" spans="4:4" x14ac:dyDescent="0.2">
      <c r="D178" s="4"/>
    </row>
    <row r="179" spans="4:4" x14ac:dyDescent="0.2">
      <c r="D179" s="4"/>
    </row>
    <row r="180" spans="4:4" x14ac:dyDescent="0.2">
      <c r="D180" s="4"/>
    </row>
    <row r="181" spans="4:4" x14ac:dyDescent="0.2">
      <c r="D181" s="4"/>
    </row>
    <row r="182" spans="4:4" x14ac:dyDescent="0.2">
      <c r="D182" s="4"/>
    </row>
    <row r="183" spans="4:4" x14ac:dyDescent="0.2">
      <c r="D183" s="4"/>
    </row>
    <row r="184" spans="4:4" x14ac:dyDescent="0.2">
      <c r="D184" s="4"/>
    </row>
    <row r="185" spans="4:4" x14ac:dyDescent="0.2">
      <c r="D185" s="4"/>
    </row>
    <row r="186" spans="4:4" x14ac:dyDescent="0.2">
      <c r="D186" s="4"/>
    </row>
    <row r="187" spans="4:4" x14ac:dyDescent="0.2">
      <c r="D187" s="4"/>
    </row>
    <row r="188" spans="4:4" x14ac:dyDescent="0.2">
      <c r="D188" s="4"/>
    </row>
    <row r="189" spans="4:4" x14ac:dyDescent="0.2">
      <c r="D189" s="4"/>
    </row>
    <row r="190" spans="4:4" x14ac:dyDescent="0.2">
      <c r="D190" s="4"/>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1"/>
  <sheetViews>
    <sheetView workbookViewId="0">
      <selection activeCell="A2" sqref="A2:A3"/>
    </sheetView>
  </sheetViews>
  <sheetFormatPr baseColWidth="10" defaultRowHeight="11.25" x14ac:dyDescent="0.2"/>
  <cols>
    <col min="1" max="1" width="15.7109375" style="3" customWidth="1"/>
    <col min="2" max="2" width="10.42578125" style="3" customWidth="1"/>
    <col min="3" max="3" width="41.140625" style="3" customWidth="1"/>
    <col min="4" max="4" width="16.42578125" style="3" customWidth="1"/>
    <col min="5" max="5" width="22.28515625" style="3" customWidth="1"/>
    <col min="6" max="6" width="11.42578125" style="3"/>
    <col min="7" max="7" width="10.28515625" style="3" customWidth="1"/>
    <col min="8" max="8" width="7.140625" style="3" customWidth="1"/>
    <col min="9" max="10" width="11.42578125" style="3"/>
    <col min="11" max="11" width="12.5703125" style="3" customWidth="1"/>
    <col min="12" max="16384" width="11.42578125" style="3"/>
  </cols>
  <sheetData>
    <row r="1" spans="1:16" ht="45" x14ac:dyDescent="0.2">
      <c r="A1" s="12" t="s">
        <v>3</v>
      </c>
      <c r="B1" s="19" t="s">
        <v>5</v>
      </c>
      <c r="C1" s="12" t="s">
        <v>4</v>
      </c>
      <c r="D1" s="12" t="s">
        <v>11</v>
      </c>
      <c r="E1" s="12" t="s">
        <v>9</v>
      </c>
      <c r="F1" s="12" t="s">
        <v>10</v>
      </c>
      <c r="G1" s="12" t="s">
        <v>6</v>
      </c>
      <c r="H1" s="12" t="s">
        <v>7</v>
      </c>
      <c r="I1" s="25" t="s">
        <v>15</v>
      </c>
      <c r="J1" s="25" t="s">
        <v>16</v>
      </c>
      <c r="K1" s="25" t="s">
        <v>14</v>
      </c>
      <c r="L1" s="12" t="s">
        <v>8</v>
      </c>
      <c r="M1" s="12" t="s">
        <v>17</v>
      </c>
      <c r="N1" s="24" t="s">
        <v>1</v>
      </c>
      <c r="O1" s="12" t="s">
        <v>18</v>
      </c>
      <c r="P1" s="12" t="s">
        <v>19</v>
      </c>
    </row>
    <row r="2" spans="1:16" ht="66.75" customHeight="1" x14ac:dyDescent="0.2">
      <c r="A2" s="3" t="s">
        <v>395</v>
      </c>
      <c r="B2" s="3" t="s">
        <v>0</v>
      </c>
      <c r="C2" s="38" t="s">
        <v>396</v>
      </c>
      <c r="D2" s="5" t="s">
        <v>397</v>
      </c>
      <c r="E2" s="4" t="s">
        <v>398</v>
      </c>
      <c r="F2" s="5">
        <v>275851400</v>
      </c>
      <c r="G2" s="3" t="s">
        <v>399</v>
      </c>
      <c r="H2" s="3" t="s">
        <v>400</v>
      </c>
      <c r="I2" s="15">
        <v>19778</v>
      </c>
      <c r="J2" s="15">
        <v>19778</v>
      </c>
      <c r="K2" s="30">
        <f>+I2-J2</f>
        <v>0</v>
      </c>
      <c r="L2" s="3">
        <v>3</v>
      </c>
      <c r="M2" s="6">
        <v>45419</v>
      </c>
      <c r="N2" s="7">
        <v>4</v>
      </c>
      <c r="P2" s="15"/>
    </row>
    <row r="3" spans="1:16" ht="48.75" customHeight="1" x14ac:dyDescent="0.2">
      <c r="A3" s="3" t="s">
        <v>401</v>
      </c>
      <c r="B3" s="3" t="s">
        <v>2</v>
      </c>
      <c r="C3" s="38" t="s">
        <v>402</v>
      </c>
      <c r="D3" s="5" t="s">
        <v>403</v>
      </c>
      <c r="E3" s="3" t="s">
        <v>404</v>
      </c>
      <c r="F3" s="3">
        <v>229650354</v>
      </c>
      <c r="G3" s="3" t="s">
        <v>97</v>
      </c>
      <c r="H3" s="3" t="s">
        <v>98</v>
      </c>
      <c r="I3" s="15">
        <v>29524</v>
      </c>
      <c r="J3" s="15">
        <v>29524</v>
      </c>
      <c r="K3" s="30">
        <f>+I3-J3</f>
        <v>0</v>
      </c>
      <c r="L3" s="3">
        <v>4</v>
      </c>
      <c r="M3" s="6">
        <v>45418</v>
      </c>
      <c r="N3" s="7">
        <v>3</v>
      </c>
    </row>
    <row r="4" spans="1:16" ht="48.75" customHeight="1" x14ac:dyDescent="0.2">
      <c r="D4" s="4"/>
      <c r="L4" s="6"/>
    </row>
    <row r="5" spans="1:16" ht="21" customHeight="1" x14ac:dyDescent="0.2">
      <c r="C5" s="4"/>
      <c r="E5" s="4"/>
      <c r="I5" s="15"/>
      <c r="J5" s="15"/>
      <c r="K5" s="15"/>
      <c r="M5" s="6"/>
    </row>
    <row r="6" spans="1:16" ht="12" x14ac:dyDescent="0.2">
      <c r="C6" s="1"/>
      <c r="I6" s="15"/>
      <c r="J6" s="15"/>
      <c r="K6" s="30"/>
    </row>
    <row r="7" spans="1:16" x14ac:dyDescent="0.2">
      <c r="D7" s="4"/>
      <c r="J7" s="15"/>
      <c r="L7" s="10"/>
    </row>
    <row r="8" spans="1:16" x14ac:dyDescent="0.2">
      <c r="D8" s="4"/>
      <c r="E8" s="5"/>
      <c r="J8" s="15"/>
      <c r="K8" s="5"/>
      <c r="L8" s="6"/>
    </row>
    <row r="9" spans="1:16" x14ac:dyDescent="0.2">
      <c r="D9" s="4"/>
      <c r="E9" s="5"/>
      <c r="I9" s="11"/>
      <c r="J9" s="11"/>
      <c r="K9" s="5"/>
      <c r="L9" s="6"/>
    </row>
    <row r="10" spans="1:16" x14ac:dyDescent="0.2">
      <c r="D10" s="4"/>
      <c r="I10" s="11"/>
      <c r="J10" s="15"/>
      <c r="L10" s="6"/>
    </row>
    <row r="11" spans="1:16" ht="12" x14ac:dyDescent="0.2">
      <c r="D11" s="1"/>
      <c r="I11" s="15"/>
      <c r="J11" s="15"/>
      <c r="L11" s="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PRIMER TRIMESTRE ITER 2024</vt:lpstr>
      <vt:lpstr>I+D+i</vt:lpstr>
      <vt:lpstr>'I+D+i'!_Hlk113005176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2024-07-02T08:52:44Z</dcterms:modified>
</cp:coreProperties>
</file>