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2B5D6D94-FD13-4CD8-BA66-CF5FB87A1D95}" xr6:coauthVersionLast="47" xr6:coauthVersionMax="47" xr10:uidLastSave="{00000000-0000-0000-0000-000000000000}"/>
  <bookViews>
    <workbookView xWindow="28680" yWindow="-120" windowWidth="29040" windowHeight="15840" tabRatio="792" xr2:uid="{00000000-000D-0000-FFFF-FFFF00000000}"/>
  </bookViews>
  <sheets>
    <sheet name="PRIMER TRIMESTRE ITER 2023" sheetId="2" r:id="rId1"/>
    <sheet name="I+D+i" sheetId="18" r:id="rId2"/>
  </sheets>
  <definedNames>
    <definedName name="_xlnm._FilterDatabase" localSheetId="0" hidden="1">'PRIMER TRIMESTRE ITER 2023'!$E$1:$E$596</definedName>
    <definedName name="_Hlk113005176" localSheetId="1">'I+D+i'!$C$6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8" i="2" l="1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77" i="2"/>
  <c r="K80" i="2"/>
  <c r="K79" i="2"/>
  <c r="K78" i="2"/>
  <c r="K76" i="2"/>
  <c r="K75" i="2"/>
  <c r="K74" i="2"/>
  <c r="K73" i="2"/>
  <c r="K72" i="2"/>
  <c r="K71" i="2"/>
  <c r="K70" i="2"/>
  <c r="K69" i="2"/>
  <c r="K68" i="2"/>
  <c r="K67" i="2"/>
  <c r="K66" i="2"/>
  <c r="F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2" i="18"/>
  <c r="K6" i="2"/>
  <c r="K5" i="2" l="1"/>
  <c r="K4" i="2" l="1"/>
  <c r="K3" i="2"/>
  <c r="K2" i="2" l="1"/>
</calcChain>
</file>

<file path=xl/sharedStrings.xml><?xml version="1.0" encoding="utf-8"?>
<sst xmlns="http://schemas.openxmlformats.org/spreadsheetml/2006/main" count="1198" uniqueCount="683">
  <si>
    <t>SUMINISTRO</t>
  </si>
  <si>
    <t>SERVICIO</t>
  </si>
  <si>
    <t>PLAZO EJECUCIÓN (MESES)</t>
  </si>
  <si>
    <t>SERVICIOS</t>
  </si>
  <si>
    <t>B38095469</t>
  </si>
  <si>
    <t>B38565651</t>
  </si>
  <si>
    <t>BIOSIGMA, S.L.</t>
  </si>
  <si>
    <t>Nº EXPEDIENTE</t>
  </si>
  <si>
    <t>OBJETO DEL CONTRATO</t>
  </si>
  <si>
    <t>TIPO DE CONTRATO</t>
  </si>
  <si>
    <t>LUGAR DE EJECUCIÓN</t>
  </si>
  <si>
    <t>CÓDIGO NUT</t>
  </si>
  <si>
    <t>Nº DE OFERTAS RECIBIDAS</t>
  </si>
  <si>
    <t>NOMBRE ADJUDICATARIO</t>
  </si>
  <si>
    <t>CIF ADJUDICATARIO</t>
  </si>
  <si>
    <t>CPV</t>
  </si>
  <si>
    <t>42178488F</t>
  </si>
  <si>
    <t>ESPAÑA</t>
  </si>
  <si>
    <t>ES</t>
  </si>
  <si>
    <t>IMPUESTOS</t>
  </si>
  <si>
    <t>CARBUROS METÁLICOS, S.A.</t>
  </si>
  <si>
    <t>A08015646</t>
  </si>
  <si>
    <t>PRECIO CON IMPUESTOS</t>
  </si>
  <si>
    <t>PRECIO SIN IMPUESTOS</t>
  </si>
  <si>
    <t>FECHA APROBACIÓN DEL GASTO</t>
  </si>
  <si>
    <t>PRECIO SELECCIONADO CON IMPUESTOS</t>
  </si>
  <si>
    <t>PRECIO SELECCIONADO SIN IMPUESTOS</t>
  </si>
  <si>
    <t>HIERROS TIRSO CANARIAS, S.L.</t>
  </si>
  <si>
    <t>B38500286</t>
  </si>
  <si>
    <t>ITER-AS-2022-126</t>
  </si>
  <si>
    <t xml:space="preserve">Seis (6) chapas galvanizadas para las bocas de ventilación en los depósitos de agua del ITER. </t>
  </si>
  <si>
    <t>ITER-MA-2022-43</t>
  </si>
  <si>
    <t>ITER-FOT-2022-111</t>
  </si>
  <si>
    <t>ITER-FOT-2022-112</t>
  </si>
  <si>
    <t>Tubo galvanizado para la fabricación de una estructura porta bobinas</t>
  </si>
  <si>
    <t>Accesorios y ruedas para estructura portabobinas.</t>
  </si>
  <si>
    <t>FERRETERÍA FERREDIAZ, S.L.</t>
  </si>
  <si>
    <t xml:space="preserve">Trabajos técnicos y de campo relacionados con la reciente erupción volcánica de la isla de La Palma. </t>
  </si>
  <si>
    <t>ANTONIO JAVIER ALVAREZ DIAZ- AGROLAGUNA</t>
  </si>
  <si>
    <t>ITER-MA-2022-44</t>
  </si>
  <si>
    <t>Bala de mezcla de gases de calibración</t>
  </si>
  <si>
    <t xml:space="preserve">Formación para la “Sensibilización en Igualdad de oportunidades en el entorno laboral”. </t>
  </si>
  <si>
    <t>ITER-ADM-2023-01</t>
  </si>
  <si>
    <t>INNOVÁTICA GESTIÓN DE CONOCIMIENTO, S.L.</t>
  </si>
  <si>
    <t>B38820312</t>
  </si>
  <si>
    <t>ITER-EOL-2023-01</t>
  </si>
  <si>
    <t>AGORA MOTOR, S.L.</t>
  </si>
  <si>
    <t>B76614718</t>
  </si>
  <si>
    <t>ITER-EOL-2023-02</t>
  </si>
  <si>
    <t>Mantenimiento de la Posición 20/66kV en la Subestación PPEE Granadilla-Abona</t>
  </si>
  <si>
    <t>COBRA GESTIÓN DE INFRAESTRUCTURAS, S.L.U</t>
  </si>
  <si>
    <t>A84920313</t>
  </si>
  <si>
    <t>ITER-FOT-2023-01</t>
  </si>
  <si>
    <t>ITER-FOT-2023-02</t>
  </si>
  <si>
    <t>ITER-FOT-2023-03</t>
  </si>
  <si>
    <t>ITER-FOT-2023-04</t>
  </si>
  <si>
    <t>ITER-FOT-2023-05</t>
  </si>
  <si>
    <t>Inspección periódica reglamentaria de instalaciones eléctricas de alta tensión de dos centros de transformación asociados a las instalaciones solares fotovoltaicas Solten II: 2 MW Naves y 2 MW Suelo.</t>
  </si>
  <si>
    <t>ABC INSPECCIÓN, S.L.</t>
  </si>
  <si>
    <t>B76030410</t>
  </si>
  <si>
    <t xml:space="preserve">Reparación de la fuga, en la línea de gas nitrógeno del Laboratorio de Células Fotovoltaicas, situada en el tramo interior de la central de gases. </t>
  </si>
  <si>
    <t>AIR LIQUIDE ESPAÑA, S.A.</t>
  </si>
  <si>
    <t>Material electrónico para la fabricación de un sistema de monitorización de módulos fotovoltaicos</t>
  </si>
  <si>
    <t>DIGI-KEY ELECTRONICS</t>
  </si>
  <si>
    <t>ALEMANIA</t>
  </si>
  <si>
    <t>DE</t>
  </si>
  <si>
    <t>A28016814</t>
  </si>
  <si>
    <t>Elaboración de una adenda con detalle de constructivo a proyecto existente y Dirección Facultativa y Coordinación de Seguridad y Salud de tratamiento de remineralización para la planta desaladora del ITER.</t>
  </si>
  <si>
    <t>PROYMA CONSULTORES, S.L.P.</t>
  </si>
  <si>
    <t>B38895462</t>
  </si>
  <si>
    <t>Caja estanca e interruptor diferencial para la fabricación del sistema de monitorización de módulos fotovoltaicos.</t>
  </si>
  <si>
    <t>DIEXFE, S.L.</t>
  </si>
  <si>
    <t>B15053952</t>
  </si>
  <si>
    <t>ITER-FOT-2023-06</t>
  </si>
  <si>
    <t>Documentación gráfica de diferentes parcelas del ITER.</t>
  </si>
  <si>
    <t>CARTOGRAFÍA DE CANARIAS, S.A.</t>
  </si>
  <si>
    <t>A38225926</t>
  </si>
  <si>
    <t>ITER-GEN-2023-01</t>
  </si>
  <si>
    <t>Tubos snap cap 6 x 16 mm para el ultrasonicador COVARIS M220 del Laboratorio de Genómica</t>
  </si>
  <si>
    <t>MELCAN, S.L.U.</t>
  </si>
  <si>
    <t>B35549526</t>
  </si>
  <si>
    <t>ITER-INF-2023-01</t>
  </si>
  <si>
    <t>ITER-INF-2023-02</t>
  </si>
  <si>
    <t>ITER-INF-2023-03</t>
  </si>
  <si>
    <t>Reparación del motor de la bomba de agua del sistema de climatización del CPD D-ALiX.</t>
  </si>
  <si>
    <t>CONTROLES ELÉCTRICOS CANARIAS, S.L.</t>
  </si>
  <si>
    <t>B28262822</t>
  </si>
  <si>
    <t>B86907128</t>
  </si>
  <si>
    <t>A38043758</t>
  </si>
  <si>
    <t>B38729349</t>
  </si>
  <si>
    <t>A78913993</t>
  </si>
  <si>
    <t>45729540C</t>
  </si>
  <si>
    <t>ANTONIO JOSÉ VILLAR PÉREZ</t>
  </si>
  <si>
    <t>78856509C</t>
  </si>
  <si>
    <t>B15044357</t>
  </si>
  <si>
    <t>B76687656</t>
  </si>
  <si>
    <t>GB</t>
  </si>
  <si>
    <t>B76767995</t>
  </si>
  <si>
    <t>A38003844</t>
  </si>
  <si>
    <t>B82387572</t>
  </si>
  <si>
    <t>A38011623</t>
  </si>
  <si>
    <t>B38101507</t>
  </si>
  <si>
    <t>B38836839</t>
  </si>
  <si>
    <t>B38787032</t>
  </si>
  <si>
    <t>CONTHIDRA, S.L.</t>
  </si>
  <si>
    <t>B41956970</t>
  </si>
  <si>
    <t>CRIS ABORA, S.A.</t>
  </si>
  <si>
    <t>A38101267</t>
  </si>
  <si>
    <t>B35924315</t>
  </si>
  <si>
    <t>A38017844</t>
  </si>
  <si>
    <t>43373371V</t>
  </si>
  <si>
    <t>B38102927</t>
  </si>
  <si>
    <t>B38732269</t>
  </si>
  <si>
    <t>B38806402</t>
  </si>
  <si>
    <t>B64471840</t>
  </si>
  <si>
    <t>B20358768</t>
  </si>
  <si>
    <t>B76605583</t>
  </si>
  <si>
    <t>B38547451</t>
  </si>
  <si>
    <t>B84736354</t>
  </si>
  <si>
    <t>43773995G</t>
  </si>
  <si>
    <t>B38299012</t>
  </si>
  <si>
    <t>B76274075</t>
  </si>
  <si>
    <t>78603159S</t>
  </si>
  <si>
    <t>42071036B</t>
  </si>
  <si>
    <t>A38767091</t>
  </si>
  <si>
    <t>B87581583</t>
  </si>
  <si>
    <t>B38381653</t>
  </si>
  <si>
    <t>B73347494</t>
  </si>
  <si>
    <t>PEDRO DANIEL ESPINOSA MERELES</t>
  </si>
  <si>
    <t>B85946390</t>
  </si>
  <si>
    <t>IT08882121000</t>
  </si>
  <si>
    <t>B76147511</t>
  </si>
  <si>
    <t>SOLUCIONES ANTOJITOS, S.L.</t>
  </si>
  <si>
    <t>B06956296</t>
  </si>
  <si>
    <t>A96933510</t>
  </si>
  <si>
    <t>B38349684</t>
  </si>
  <si>
    <t>B63091888</t>
  </si>
  <si>
    <t>B76621291</t>
  </si>
  <si>
    <t>TRANSPORTES CARBALLO</t>
  </si>
  <si>
    <t>B38606182</t>
  </si>
  <si>
    <t>TRANSPORTES Y EXCAVACIONES RAYANA, S.L.</t>
  </si>
  <si>
    <t>B76514744</t>
  </si>
  <si>
    <t>TREND ROBOTICS, S.L.</t>
  </si>
  <si>
    <t>B76752807</t>
  </si>
  <si>
    <t>B35622992</t>
  </si>
  <si>
    <t>B38966727</t>
  </si>
  <si>
    <t>A28229813</t>
  </si>
  <si>
    <t>B08362089</t>
  </si>
  <si>
    <t>WARMES JARDINES Y PISCINAS, S.L.U.</t>
  </si>
  <si>
    <t>B67662197</t>
  </si>
  <si>
    <t xml:space="preserve">Renovación del alojamiento de vídeos de cuenta en Vimeo. </t>
  </si>
  <si>
    <t>VIMEO, LCC</t>
  </si>
  <si>
    <t>ESTADOS UNIDOS</t>
  </si>
  <si>
    <t>US</t>
  </si>
  <si>
    <t>Consumibles para la etiquetadora del D-ALiX.</t>
  </si>
  <si>
    <t>SONEPAR IBÉRICA SPAIN, S.A.U.</t>
  </si>
  <si>
    <t>ITER-ING-2023-01</t>
  </si>
  <si>
    <t>Mantenimiento del MiNiO autónomo instalado sobre la cubierta del edificio del teleférico del Teide.</t>
  </si>
  <si>
    <t>SIEMPRIA, S.L.U</t>
  </si>
  <si>
    <t>ITER-ING-2023-02</t>
  </si>
  <si>
    <t>Material para la fabricación de piezas para el MiNiO autónomo y componentes electrónicos.</t>
  </si>
  <si>
    <t>ITER-MAN-2023-01</t>
  </si>
  <si>
    <t>ITER-MAN-2023-02</t>
  </si>
  <si>
    <t>ITER-MAN-2023-03</t>
  </si>
  <si>
    <t>ITER-MAN-2023-04</t>
  </si>
  <si>
    <t>ITER-AS-2023-05</t>
  </si>
  <si>
    <t>Mantenimiento de montacargas titularidad del ITER: sustitución del neumático delantero del montacargas matrícula E-2347-BFS y reparación del neumático trasero del montacargas matrícula E-2351-BFS.</t>
  </si>
  <si>
    <t>HUNE RENTAL, S.L.U</t>
  </si>
  <si>
    <t>Alquiler de una plataforma tijera diésel de 15 metros.</t>
  </si>
  <si>
    <t>SUMINISTRO EN RÉGIMEN DE ARRENDAMIENTO</t>
  </si>
  <si>
    <t>GAM ESPAÑA SERVICIOS DE MAQUINARIA, S.L.</t>
  </si>
  <si>
    <t>Tratamientos fitosanitarios, herbicidas, tala en altura y eliminación de especie euforbiácea en los jardines del ITER.</t>
  </si>
  <si>
    <t>Mantenimiento preventivo de vehículos pesados (camiones).</t>
  </si>
  <si>
    <t>Redacción de proyecto de acondicionamiento, Dirección de obra y Coordinación de Seguridad y Salud para acondicionamiento de depósitos de agua y pozo de captación, pertenecientes a la red de suministro de agua del ITER.</t>
  </si>
  <si>
    <t>JOSÉ EUGENIO MARFIL PÉREZ</t>
  </si>
  <si>
    <t>ITER-MA-2023-01</t>
  </si>
  <si>
    <t>ITER-MA-2023-02</t>
  </si>
  <si>
    <t>ITER-MA-2023-03</t>
  </si>
  <si>
    <t>ITER-MA-2023-04</t>
  </si>
  <si>
    <t>ITER-MA-2023-05</t>
  </si>
  <si>
    <t>ITER-MA-2023-06</t>
  </si>
  <si>
    <t>ITER-MA-2023-07</t>
  </si>
  <si>
    <t>Un (1) tubo de poliuretano y conexiones</t>
  </si>
  <si>
    <t>MANUEL OLIVERA RODRÍGUEZ, S.L.</t>
  </si>
  <si>
    <t>Material eléctrico para las conexiones del secador y compresor del laboratorio de Medio Ambiente.</t>
  </si>
  <si>
    <t>DISTRIBUIDORA ELÉCTRICA DE CANARIAS, S.A.</t>
  </si>
  <si>
    <t>Férrulas para equipo GC-MS.</t>
  </si>
  <si>
    <t>AVANTIA CHEMICAL DISTRIBUTION, S.L.U.</t>
  </si>
  <si>
    <t xml:space="preserve">Trasdosado de pladur con aislamiento para el laboratorio del Área de Medio Ambiente. </t>
  </si>
  <si>
    <t>PREFABRICADOS ESCAYOLAS SALVADOR, S.L.</t>
  </si>
  <si>
    <t xml:space="preserve">Material para la construcción de una puerta de aluminio. </t>
  </si>
  <si>
    <t>14721000-1    Aluminio</t>
  </si>
  <si>
    <t>ALUMINIOS CÁNDIDO, S.A. (ALUCAN)</t>
  </si>
  <si>
    <t>3A38043758</t>
  </si>
  <si>
    <t>Publicación en el periódico “Diario de Avisos” de las bases de selección de personal laboral temporal.</t>
  </si>
  <si>
    <t>CANARIA DE AVISOS, S.A. (CANAVISA, S.A.)</t>
  </si>
  <si>
    <t>Tres (3) balas de aire sintético.</t>
  </si>
  <si>
    <t>ITER-ROB-2023-01</t>
  </si>
  <si>
    <t>Ordenador de a bordo y accesorios del robot Marysol.</t>
  </si>
  <si>
    <t>PC COMPONENTES Y MULTIMEDIA, S.L.</t>
  </si>
  <si>
    <t>ITER-DIF-2023-01</t>
  </si>
  <si>
    <t>Coffee-break para jornada de trabajo ARQUIMEA-ITER.</t>
  </si>
  <si>
    <t>ITER-FOT-2023-07</t>
  </si>
  <si>
    <t>ITER-FOT-2023-08</t>
  </si>
  <si>
    <t>ITER-FOT-2023-09</t>
  </si>
  <si>
    <t>ITER-FOT-2023-10</t>
  </si>
  <si>
    <t>ITER-FOT-2023-11</t>
  </si>
  <si>
    <t>ITER-FOT-2023-12</t>
  </si>
  <si>
    <t>ITER-FOT-2023-13</t>
  </si>
  <si>
    <t>Ampliación del Informe Botánico sobre el ámbito del "Proyecto Piloto de I+D de una Planta Fotovoltaica conectada a red con Sistema de Almacenamiento, FOTOBAT 5+5, en el TM de Arico, visado nº 126/2018”, para definir el número y la ubicación de las especies protegidas afectadas por la ejecución de este proyecto.</t>
  </si>
  <si>
    <t>B38874954</t>
  </si>
  <si>
    <t>BEJEQUE MEDIO AMBIENTE Y DISEÑO</t>
  </si>
  <si>
    <t>Pinturas para el arreglo de las patas de las plantas fotovoltaicas.</t>
  </si>
  <si>
    <t>HIGINIO TABARES E HIJOS, S.L.</t>
  </si>
  <si>
    <t>Reparación de la plataforma elevadora del Departamento de Fotovoltaica del ITER</t>
  </si>
  <si>
    <t>HUNE RENTAL, S.L.U.</t>
  </si>
  <si>
    <t>Material de panel aluminio composite para la fabricación de viseras protectoras de la lluvia.</t>
  </si>
  <si>
    <t>44175000-7 Paneles</t>
  </si>
  <si>
    <t>ALUMINIOS CORTIZO, S.L.</t>
  </si>
  <si>
    <t>Equipo de presión para un servicio en la nave SOLTEN.</t>
  </si>
  <si>
    <t>HIDROGEST ARCHIPIÉLAGO, S.L.</t>
  </si>
  <si>
    <t>Recogida selectiva de residuos citotóxicos generados por la actividad de I+D del Área de Genómica.</t>
  </si>
  <si>
    <t>ITER-GEN-2023-02</t>
  </si>
  <si>
    <t>ITER-GEN-2023-03</t>
  </si>
  <si>
    <t>ITER-GEN-2023-04</t>
  </si>
  <si>
    <t>ECOLOGÍA Y TÉCNICAS SANITARIAS, S.L. (ECTEC)</t>
  </si>
  <si>
    <t>Puntas de pipeta de 50 y 200 microlitros.</t>
  </si>
  <si>
    <t>VWR INTERNATIONAL EUROLAB, S.L.</t>
  </si>
  <si>
    <t>Reparación de la puerta del refrigerador.</t>
  </si>
  <si>
    <t>COALPE 2000, S.L.</t>
  </si>
  <si>
    <t>B38508396</t>
  </si>
  <si>
    <t>ITER-INF-2023-04</t>
  </si>
  <si>
    <t>ITER-INF-2023-05</t>
  </si>
  <si>
    <t>ITER-INF-2023-06</t>
  </si>
  <si>
    <t>Material eléctrico para el centro D-ALiX.</t>
  </si>
  <si>
    <t>Mantenimiento correctivo del sistema PCI del D-ALIX.</t>
  </si>
  <si>
    <t>SUMINISTROS SUINCA, S.L.</t>
  </si>
  <si>
    <t>GRUPO ELECTROSTOCK, S.L.U.</t>
  </si>
  <si>
    <t>ITER-JUR-2023-01</t>
  </si>
  <si>
    <t>ITER-AS-2023-06</t>
  </si>
  <si>
    <t>ITER-MAN-2023-07</t>
  </si>
  <si>
    <t>Cinco (5) toneladas de asfalto.</t>
  </si>
  <si>
    <t>44113620-7 Asfalto</t>
  </si>
  <si>
    <t>ASCASA 2016,S.L.</t>
  </si>
  <si>
    <t>ITER-MAN-2023-08</t>
  </si>
  <si>
    <t>Alquiler de dos (2) compactadores de asfalto.</t>
  </si>
  <si>
    <t>MAQUINAS OPEIN, S.L.</t>
  </si>
  <si>
    <t>ITER-MAN-2023-09</t>
  </si>
  <si>
    <t>Reparación del techo de fibra en vehiculo de H2.</t>
  </si>
  <si>
    <t>ANTONIO ESPINOZA LÓPEZ</t>
  </si>
  <si>
    <t>45866625W</t>
  </si>
  <si>
    <t>ITER-MAN-2023-10</t>
  </si>
  <si>
    <t>ITER-MAN-2023-11</t>
  </si>
  <si>
    <t>ITER-MAN-2023-12</t>
  </si>
  <si>
    <t>ITER-MAN-2023-13</t>
  </si>
  <si>
    <t>Mantenimiento preventivo de vehículos.</t>
  </si>
  <si>
    <t>GM2 RACING CENTER, S.L.</t>
  </si>
  <si>
    <t>Agua mineral embotellada para el personal del ITER.</t>
  </si>
  <si>
    <t>CARGAS Y REPARTOS DAMIÁN, S.L.</t>
  </si>
  <si>
    <t>Artículos de cerrajería.</t>
  </si>
  <si>
    <t>SERVICIOS Y LOGÍSTICAS PROFESIONALES CANARIOS, S.L.</t>
  </si>
  <si>
    <t>B38899902</t>
  </si>
  <si>
    <t>Material de ferretería.</t>
  </si>
  <si>
    <t>JOSÉ FRANCISCO DIAZ CABRERA</t>
  </si>
  <si>
    <t>78715465N</t>
  </si>
  <si>
    <t>ITER-MAN-2023-14</t>
  </si>
  <si>
    <t>Arena y revuelto</t>
  </si>
  <si>
    <t>ITER-AS-2023-15</t>
  </si>
  <si>
    <t>Material eléctrico para la nueva instalación de baja tensión en el nuevo almacén.</t>
  </si>
  <si>
    <t>REXEL SPAIN, S.L.U</t>
  </si>
  <si>
    <t>Estanterías y termo eléctrico para el almacén de materiales de las “Casas Bioclimáticas</t>
  </si>
  <si>
    <t>ITER-MA-2023-08</t>
  </si>
  <si>
    <t>Fungibles del equipo MILLI-Q DIRECT 8 + Q-POD ELEMENT.</t>
  </si>
  <si>
    <t>ITER-MA-2023-09</t>
  </si>
  <si>
    <t>Cinco (5) agujas de inyección de muestras para el Gasbench del equipo IRMS.</t>
  </si>
  <si>
    <t>CANARIAS DE AVISOS, S.A.</t>
  </si>
  <si>
    <t>Publicación en el periódico “El Día” de las Bases de la Oferta Pública de Adquisición de una Bolsa de Suelo en el marco del Proyecto HibriRed: Red de Proyectos Fotovoltaicos del ITER (nº de procedimiento ITER-OPAS-2023-01).</t>
  </si>
  <si>
    <t>EDITORIAL LEONCIO RODRÍGUEZ, S.A.</t>
  </si>
  <si>
    <t>Publicación en el periódico “Diario de Avisos” de las Bases de la Oferta Pública de Adquisición de una Bolsa de Suelo en el marco del Proyecto HibriRed: Red de Proyectos Fotovoltaicos del ITER (nº de procedimiento ITER-OPAS-2023-01).</t>
  </si>
  <si>
    <t>ITER-ADM-2023-02</t>
  </si>
  <si>
    <t>ITER-ADM-2023-03</t>
  </si>
  <si>
    <t xml:space="preserve">79632000-3, 80500000-9 </t>
  </si>
  <si>
    <t>Auditoría de cuentas anuales del ITER para el ejercicio anual terminado el 31 de diciembre de 2022.</t>
  </si>
  <si>
    <t xml:space="preserve">79212000-3 </t>
  </si>
  <si>
    <t>BDO AUDITORES, S.L.P.</t>
  </si>
  <si>
    <t>Auditoría de cuentas anuales consolidadas del ITER para el ejercicio anual terminado el 31 de diciembre de 2022.</t>
  </si>
  <si>
    <t>ITER-EOL-2023-03</t>
  </si>
  <si>
    <t xml:space="preserve">55320000-9, 55520000-1 </t>
  </si>
  <si>
    <t xml:space="preserve">50112000-3 </t>
  </si>
  <si>
    <t xml:space="preserve">90520000-8 </t>
  </si>
  <si>
    <t>Gestión y recogida de residuos peligrosos.</t>
  </si>
  <si>
    <t>GEMECAN, S.L.U.</t>
  </si>
  <si>
    <t>B35694595</t>
  </si>
  <si>
    <t>ITER-FOT-2023-14</t>
  </si>
  <si>
    <t>14622000-7,44165200-6</t>
  </si>
  <si>
    <t xml:space="preserve">34324000-4 </t>
  </si>
  <si>
    <t xml:space="preserve">71631000-0,71631100-1,71631400-4,71730000-4 </t>
  </si>
  <si>
    <t>50800000-3</t>
  </si>
  <si>
    <t>31711000-3,31711100-4,31712114-2</t>
  </si>
  <si>
    <t xml:space="preserve">71242000-6,71247000-1,71300000-1,71313000-5,71317210-8 </t>
  </si>
  <si>
    <t>31219000-4, 31214130-9</t>
  </si>
  <si>
    <t xml:space="preserve">22114310-8 </t>
  </si>
  <si>
    <t xml:space="preserve">03451100-7,71421000-5,2534000-3,92521220-7 </t>
  </si>
  <si>
    <t xml:space="preserve"> 44800000-8,4481000-1 </t>
  </si>
  <si>
    <t>50530000-9</t>
  </si>
  <si>
    <t xml:space="preserve">31681200-5, 42120000-6, 42122130-0    </t>
  </si>
  <si>
    <t>22120000-7</t>
  </si>
  <si>
    <t xml:space="preserve">22120000-7 </t>
  </si>
  <si>
    <t>Soporte técnico para la diagnosis, reparación y puesta en servicio de la laminadora L900A.</t>
  </si>
  <si>
    <t xml:space="preserve">71356100-9,71356200-0 </t>
  </si>
  <si>
    <t>RISE TECHNOLOGY, S.R.L.</t>
  </si>
  <si>
    <t>ITALIA</t>
  </si>
  <si>
    <t>IT</t>
  </si>
  <si>
    <t>33140000-3</t>
  </si>
  <si>
    <t>90520000-8</t>
  </si>
  <si>
    <t>38437110-1</t>
  </si>
  <si>
    <t xml:space="preserve">500000000-5 </t>
  </si>
  <si>
    <t>Reparación de fugas en la sala de bombas de gasoil.</t>
  </si>
  <si>
    <t>50000000-5</t>
  </si>
  <si>
    <t>72317000-0   </t>
  </si>
  <si>
    <t>31680000-6,30199760-5</t>
  </si>
  <si>
    <t>31680000-6</t>
  </si>
  <si>
    <t xml:space="preserve">50413200-5 </t>
  </si>
  <si>
    <t xml:space="preserve">50000000-5 </t>
  </si>
  <si>
    <t>VECAMAR, S.L.</t>
  </si>
  <si>
    <t>ITER-INF-2023-07</t>
  </si>
  <si>
    <t>ITER-INF-2023-08</t>
  </si>
  <si>
    <t>Diez (10) equipos informáticos portátiles y sus correspondientes licencias Office 2021.</t>
  </si>
  <si>
    <t xml:space="preserve">30213000-7,48218000-9 </t>
  </si>
  <si>
    <t>MANUEL LOZADA MARQUEZ</t>
  </si>
  <si>
    <t xml:space="preserve">45259000-7 </t>
  </si>
  <si>
    <t>1972000-6,31711100-4</t>
  </si>
  <si>
    <t>Una (1) cámara termográfica.</t>
  </si>
  <si>
    <t>ITER-ING-2023-03</t>
  </si>
  <si>
    <t xml:space="preserve">33111640-9 </t>
  </si>
  <si>
    <t xml:space="preserve">31680000-6,31681000-3, 31681400-7,31681410-0, 31682000-0 </t>
  </si>
  <si>
    <t xml:space="preserve">14210000-6,14211000-3,14212000-0,14212210-5 </t>
  </si>
  <si>
    <t>44316400-2</t>
  </si>
  <si>
    <t>15981000-8,15981100-9</t>
  </si>
  <si>
    <t>50112000-3</t>
  </si>
  <si>
    <t>43312100-4,43315000-4</t>
  </si>
  <si>
    <t>39151100-6,39715100-8</t>
  </si>
  <si>
    <t>71248000-8,71317200-5, 79421100-2,71242000-6,79421200-3</t>
  </si>
  <si>
    <t xml:space="preserve">77340000-5,90922000-6 </t>
  </si>
  <si>
    <t xml:space="preserve">34514700-0 </t>
  </si>
  <si>
    <t>42416000-5, 50000000-5</t>
  </si>
  <si>
    <t xml:space="preserve">44171000-9 </t>
  </si>
  <si>
    <t>ITER-AS-2023-16</t>
  </si>
  <si>
    <t xml:space="preserve">Materiales de fontanería.  </t>
  </si>
  <si>
    <t xml:space="preserve">44115210-4 </t>
  </si>
  <si>
    <t xml:space="preserve">44115210-4,44115200-1 </t>
  </si>
  <si>
    <t>BAT, BOLSA DE AGUAS, S.A.</t>
  </si>
  <si>
    <t>Tubos de aluminio y accesorios para las puertas abatibles de las Casas Bioclimáticas.</t>
  </si>
  <si>
    <t>ITER-AS-2023-17</t>
  </si>
  <si>
    <t xml:space="preserve">44160000-9 </t>
  </si>
  <si>
    <t>ITER-MAN-2023-18</t>
  </si>
  <si>
    <t xml:space="preserve">Madera de carpintería.  </t>
  </si>
  <si>
    <t xml:space="preserve">03410000-7,03415000-2,03418100-4 </t>
  </si>
  <si>
    <t>EVELIO GONZALEZ GUARDIA, S.L.</t>
  </si>
  <si>
    <t>ITER-MAN-2023-19</t>
  </si>
  <si>
    <t>Material de fontanería.</t>
  </si>
  <si>
    <t>ITER-AS-2023-20</t>
  </si>
  <si>
    <t>Formación en manipulación de agua de consumo para el personal que realiza trabajos en la red de suministro del ITER.</t>
  </si>
  <si>
    <t xml:space="preserve">79632000-3,80500000-9,80510000-2 </t>
  </si>
  <si>
    <t>FORMACIÓN DEL METAL DE TENERIFE, S.L.U.</t>
  </si>
  <si>
    <t>ITER-MA-2023-10</t>
  </si>
  <si>
    <t>ITER-MA-2023-11</t>
  </si>
  <si>
    <t>Desplazamiento de aire acondicionado del laboratorio húmedo</t>
  </si>
  <si>
    <t>98300000-6</t>
  </si>
  <si>
    <t xml:space="preserve">24100000-5 </t>
  </si>
  <si>
    <t>44164310-3,44165200-6</t>
  </si>
  <si>
    <t>31681410-0</t>
  </si>
  <si>
    <t>44100000-1,44110000-4,44111000-1,44190000-8</t>
  </si>
  <si>
    <t>24113200-1</t>
  </si>
  <si>
    <t>42514300-5,42955000-5,31515000-9</t>
  </si>
  <si>
    <t>42512000-8,45331220-4</t>
  </si>
  <si>
    <t>GRUPO SANCAR, S.L.U.</t>
  </si>
  <si>
    <t>ITER-ROB-2023-02</t>
  </si>
  <si>
    <t>30237000-9,30237100-0</t>
  </si>
  <si>
    <t>Asistente conversacional ChatGPT.</t>
  </si>
  <si>
    <t xml:space="preserve">71356200-0 </t>
  </si>
  <si>
    <t>OPEN AI</t>
  </si>
  <si>
    <t>Renovación del dominio DynDNS.</t>
  </si>
  <si>
    <t>72317000-0</t>
  </si>
  <si>
    <t>DYNAMIC DNS PRO</t>
  </si>
  <si>
    <t>ITER-ADM-2023-04</t>
  </si>
  <si>
    <t>Material de oficina.</t>
  </si>
  <si>
    <t>30197000-6</t>
  </si>
  <si>
    <t>ITER-EOL-2023-04</t>
  </si>
  <si>
    <t xml:space="preserve">50324200-4,71631000-0 </t>
  </si>
  <si>
    <t>SERVICIOS INTEGRALES SEPROM, S.L.U.</t>
  </si>
  <si>
    <t>ITER-FOT-2023-15</t>
  </si>
  <si>
    <t>ITER-FOT-2023-16</t>
  </si>
  <si>
    <t>ITER-FOT-2023-17</t>
  </si>
  <si>
    <t>ITER-FOT-2023-18</t>
  </si>
  <si>
    <t>ITER-FOT-2023-19</t>
  </si>
  <si>
    <t>Material eléctrico para almacenes de mantenimiento del Departamento de Fotovoltaica.</t>
  </si>
  <si>
    <t xml:space="preserve">31000000-6,31680000-6,31681000-3,31681100-4,31681400-7,31681410-0 </t>
  </si>
  <si>
    <t>Material de ferretería para almacenes de mantenimiento del Departamento fotovoltaica</t>
  </si>
  <si>
    <t xml:space="preserve">44316400-2 </t>
  </si>
  <si>
    <t>MARIA MILAGROS MARTIN RGUEZ</t>
  </si>
  <si>
    <t>Alquiler e instalación de líneas de vida, así como de arneses homologados para realizar trabajos en altura</t>
  </si>
  <si>
    <t xml:space="preserve">45255400-3 </t>
  </si>
  <si>
    <t>VERTICAL 7 ISLAS, S.L.</t>
  </si>
  <si>
    <t>Trabajos de desbroce de sobrecrecimiento de vegetación en la planta fotovoltaica Finca Verde.</t>
  </si>
  <si>
    <t xml:space="preserve">45111220-6, 77312000-0 </t>
  </si>
  <si>
    <t>OBRAS</t>
  </si>
  <si>
    <t>ITER-GEN-2023-05</t>
  </si>
  <si>
    <t>ITER-GEN-2023-06</t>
  </si>
  <si>
    <t>ITER-GEN-2023-07</t>
  </si>
  <si>
    <t>ITER-GEN-2023-08</t>
  </si>
  <si>
    <t>ITER-GEN-2023-09</t>
  </si>
  <si>
    <t>ITER-GEN-2023-10</t>
  </si>
  <si>
    <t>Guantes de nitrilo de talla S y M.</t>
  </si>
  <si>
    <t xml:space="preserve">33140000-3, 18424300-0 </t>
  </si>
  <si>
    <t>50400000-9</t>
  </si>
  <si>
    <t>TECAN IBÉRICA INSTRUMENTACIÓN, S.L.</t>
  </si>
  <si>
    <t>Reactivos para el bioanalizador QuBit3.</t>
  </si>
  <si>
    <t xml:space="preserve">33696500-0 </t>
  </si>
  <si>
    <t>Inscripción de dos (2) investigadores del Área de Genómica en el Congreso Nacional de Enfermedades Infecciosas y Microbiología Clínica 2023 (SEIMC XXVI).</t>
  </si>
  <si>
    <t xml:space="preserve">80522000-9 </t>
  </si>
  <si>
    <t>VIAJES PACÍFICO, S.A.</t>
  </si>
  <si>
    <t>A08644932</t>
  </si>
  <si>
    <t>Inscripción de dos (2) investigadores del Área de Genómica en el 10th International Work-Conference on Bioinformatics and Biomedical Engineering (IWBBIO 2023).</t>
  </si>
  <si>
    <t>VIAJES EL CORTE INGLÉS,S.A.</t>
  </si>
  <si>
    <t>Inscripción de tres (3) investigadores del Área de Genómica en el Congreso Internacional de la Sociedad Europea de Genética Humana 2023.</t>
  </si>
  <si>
    <t>WIENER MEDIZINISCHE AKADEMIE GMBH</t>
  </si>
  <si>
    <t>GRAN BRETAÑA</t>
  </si>
  <si>
    <t>Prototipo de un (1) aerogenerador a escala.</t>
  </si>
  <si>
    <t>34999400-0</t>
  </si>
  <si>
    <t>JOSE LUIS GLEZ DOÑA</t>
  </si>
  <si>
    <t>42041257V</t>
  </si>
  <si>
    <t>ITER-MAN-2023-21</t>
  </si>
  <si>
    <t>ITER-MAN-2023-22</t>
  </si>
  <si>
    <t>ITER-MAN-2023-23</t>
  </si>
  <si>
    <t xml:space="preserve">Montaje de neumáticos de los vehículos Citroën Berlingo con matrículas: 7942FNH, 5673FYS y 2730GJY. </t>
  </si>
  <si>
    <t>Reparación de retroexcavadora y montacargas</t>
  </si>
  <si>
    <t xml:space="preserve">50530000-9 </t>
  </si>
  <si>
    <t xml:space="preserve">Dieciséis (16) ruedas para muebles.  </t>
  </si>
  <si>
    <t>34324000-4</t>
  </si>
  <si>
    <t>FIJACIONES CANARIAS MORRO TABARES, S.L.</t>
  </si>
  <si>
    <t>B76769108</t>
  </si>
  <si>
    <t>ITER-MA-2023-12</t>
  </si>
  <si>
    <t>ITER-MA-2023-13</t>
  </si>
  <si>
    <t>ITER-MA-2023-14</t>
  </si>
  <si>
    <t>Material eléctrico para la instalación de los equipos en el laboratorio de Medio Ambiente.</t>
  </si>
  <si>
    <t>3168000-6,31681000-3</t>
  </si>
  <si>
    <t xml:space="preserve">38931000-0,38421110-6,42124100-5,44320000-9 </t>
  </si>
  <si>
    <t>Doce (12) baterías y seis (6) cargadores de batería</t>
  </si>
  <si>
    <t xml:space="preserve">31158100-9,31440000-2 </t>
  </si>
  <si>
    <t>TECNOFY SOLUCIONES TÉCNICAS, S.L.U.</t>
  </si>
  <si>
    <t>ITER-PRL-2023-01</t>
  </si>
  <si>
    <t>ITER-ROB-2023-03</t>
  </si>
  <si>
    <t>ITER-ROB-2023-04</t>
  </si>
  <si>
    <t>ITER-ROB-2023-05</t>
  </si>
  <si>
    <t>ITER-ROB-2023-06</t>
  </si>
  <si>
    <t>ITER-ROB-2023-07</t>
  </si>
  <si>
    <t>ITER-ROB-2023-08</t>
  </si>
  <si>
    <t>Curso de “Introducción a la Inteligencia Artificial con Python” impartido de forma on-line.</t>
  </si>
  <si>
    <t xml:space="preserve">80500000-9, 80510000-2 </t>
  </si>
  <si>
    <t>EDX</t>
  </si>
  <si>
    <t>Curso de “Fundamentos de ROS – ROBOT OPERATING SYSTEM” impartido de forma on-line</t>
  </si>
  <si>
    <t>Un (1) disco duro de estado sólido NVMe.</t>
  </si>
  <si>
    <t xml:space="preserve">31711000-3 </t>
  </si>
  <si>
    <t xml:space="preserve">ANTONIO JESUS GARCÍA GONZÁLEZ </t>
  </si>
  <si>
    <t>Micrófono omnidireccional</t>
  </si>
  <si>
    <t xml:space="preserve">32341000-5 </t>
  </si>
  <si>
    <t>ITER-ROB-2023-09</t>
  </si>
  <si>
    <t>Veintidós (22) tensiómetros y once (11) contadores de agua.</t>
  </si>
  <si>
    <t xml:space="preserve">38421100-3,38422000-9 </t>
  </si>
  <si>
    <t>ITER-ROB-2023-10</t>
  </si>
  <si>
    <t>45220000-5, 45000000-7,45230000-8,45200000-9</t>
  </si>
  <si>
    <t>VOES CANARIAS, S.L.</t>
  </si>
  <si>
    <t>B76599455</t>
  </si>
  <si>
    <t>Asesoramiento para la valoración de las acciones del ITER, titularidad de la entidad INSTITUTO TECNOLÓGICO DE CANARIAS, S.A., socio minoritario de la misma.</t>
  </si>
  <si>
    <t xml:space="preserve">72221000-0,79412000-5,79419000-4,79411000-8 </t>
  </si>
  <si>
    <t>STRANA AUDITORES, S.L.</t>
  </si>
  <si>
    <t>ITER-MA-2023-15</t>
  </si>
  <si>
    <t>Perfiles y herrajes para la construcción de una puerta de aluminio</t>
  </si>
  <si>
    <t xml:space="preserve">44334000-0,44316400-2,44316510-6 </t>
  </si>
  <si>
    <t>Equipos de protección individual.</t>
  </si>
  <si>
    <t>18143000-3,18830000-6,33711510-5</t>
  </si>
  <si>
    <t>CANTILLANA CANARIAS, S.L.</t>
  </si>
  <si>
    <t>ITER-FOT-2023-20</t>
  </si>
  <si>
    <t>ITER-FOT-2023-21</t>
  </si>
  <si>
    <t>ITER-FOT-2023-22</t>
  </si>
  <si>
    <t>ITER-FOT-2023-23</t>
  </si>
  <si>
    <t>Un (1) inclinómetro Z360º CAN-BPE para la reparación de la plataforma elevadora.</t>
  </si>
  <si>
    <t xml:space="preserve">31670000-3, 34224200-5 </t>
  </si>
  <si>
    <t>Una (1) válvula de aguja.</t>
  </si>
  <si>
    <t xml:space="preserve">42131250-3 </t>
  </si>
  <si>
    <t>BALTIC PRAPARATION, E.K.</t>
  </si>
  <si>
    <t>DE327150547</t>
  </si>
  <si>
    <t>Elaboración de anexo de modificaciones de Proyecto técnico, de Dirección Facultativa y Coordinación de Seguridad y Salud para la realización de instalaciones auxiliares necesarias para la conexión de una estación de servicio de hidrógeno (PROYECTO SEAFUEL, EAPA_190/2016).</t>
  </si>
  <si>
    <t xml:space="preserve">71242000-6, 71300000-1, 71317200-5 </t>
  </si>
  <si>
    <t>ITER-GEN-2023-11</t>
  </si>
  <si>
    <t>ITER-GEN-2023-12</t>
  </si>
  <si>
    <t xml:space="preserve">50400000-9 </t>
  </si>
  <si>
    <t>AGILENT TECHNOLOGIES SPAIN, S.L.</t>
  </si>
  <si>
    <t>Un (1) sistema de almacenamiento informático local conectado en red (NAS).</t>
  </si>
  <si>
    <t>30233000-1, 30234000-8</t>
  </si>
  <si>
    <t>IDATA, S.L.U.</t>
  </si>
  <si>
    <t>B03358348</t>
  </si>
  <si>
    <t>ITER-ING-2023-04</t>
  </si>
  <si>
    <t xml:space="preserve">79632000-3 </t>
  </si>
  <si>
    <t>Curso “ANÁLISIS DE DATOS CON EXCEL: POWER QUERY, POWER PIVOT Y POWER BI”.</t>
  </si>
  <si>
    <t>JUAN JOSÉ ARANEGA ABREU</t>
  </si>
  <si>
    <t>B38747903</t>
  </si>
  <si>
    <t>ITER-JUR-2023-02</t>
  </si>
  <si>
    <t>Curso “Protección de Datos en la Contratación Pública”.</t>
  </si>
  <si>
    <t>B76278738</t>
  </si>
  <si>
    <t xml:space="preserve">ODRICERIN &amp; ASOCIADOS </t>
  </si>
  <si>
    <t>ITER-AS-2023-24</t>
  </si>
  <si>
    <t>ITER-AS-2023-25</t>
  </si>
  <si>
    <t>ITER-AS-2023-26</t>
  </si>
  <si>
    <t>Renovación del PMS (Sistema de gestión del alojamiento turístico), CMS (Sistema de Gestión de Canales o Channel Manager) y CRS (Motor de Reservas) integrados para las Casas Bioclimáticas.</t>
  </si>
  <si>
    <t>72414000-5</t>
  </si>
  <si>
    <t>REDFORTS SOFTWARE, S.L.</t>
  </si>
  <si>
    <t xml:space="preserve">Once (11) cámaras, su instalación y puesta en marcha, para complementar el circuito cerrado de televisión en el perímetro de las Casas Bioclimáticas. </t>
  </si>
  <si>
    <t>32234000-2</t>
  </si>
  <si>
    <t>MARCOS A. FARIÑA GONZÁLEZ</t>
  </si>
  <si>
    <t>ITER-MAN-2023-27</t>
  </si>
  <si>
    <t>FUNDACIÓN LABORAL DE LA CONSTRUCCIÓN</t>
  </si>
  <si>
    <t>G80468416</t>
  </si>
  <si>
    <t>ITER-MAN-2023-28</t>
  </si>
  <si>
    <t>ITER-MAN-2023-29</t>
  </si>
  <si>
    <t>ITER-MAN-2023-30</t>
  </si>
  <si>
    <t xml:space="preserve">60100000-9 </t>
  </si>
  <si>
    <t>Transporte de retroexcavadora para su revisión por ITV.</t>
  </si>
  <si>
    <t xml:space="preserve">Reparación de montacargas y de plataforma elevadora.  </t>
  </si>
  <si>
    <t>Una (1) estructura de dron.</t>
  </si>
  <si>
    <t xml:space="preserve">44210000-5, 44212300-2 </t>
  </si>
  <si>
    <t>FOXTECH LTD</t>
  </si>
  <si>
    <t>CHINA</t>
  </si>
  <si>
    <t>CH</t>
  </si>
  <si>
    <t>ITER-ROB-2023-11</t>
  </si>
  <si>
    <t>ITER-ROB-2023-12</t>
  </si>
  <si>
    <t>Trescientas noventa (390) baterías recargables para dron.</t>
  </si>
  <si>
    <t xml:space="preserve">31440000-2 </t>
  </si>
  <si>
    <t>HDI BATTERY, S.L.</t>
  </si>
  <si>
    <t>B86909066</t>
  </si>
  <si>
    <t>Beaglebone y caja protección</t>
  </si>
  <si>
    <t>30237300-2</t>
  </si>
  <si>
    <t>AMIDATA, S.A.U.</t>
  </si>
  <si>
    <t>Kit de Desarrollo XBee con accesorios.</t>
  </si>
  <si>
    <t xml:space="preserve">31711100-4, 30237310-5 </t>
  </si>
  <si>
    <t>DIGI KEY ELECTRONICS</t>
  </si>
  <si>
    <t>Cuatro (4) tensiómetros capacitivos.</t>
  </si>
  <si>
    <t xml:space="preserve">33123100-9 </t>
  </si>
  <si>
    <t>JAVIER SOLANAS LABOARAGON, S.L.</t>
  </si>
  <si>
    <t>B99079188</t>
  </si>
  <si>
    <t>ITER-ADM-2023-05</t>
  </si>
  <si>
    <t>Configuración del sistema de control presencial VISUALTIME para el uso y disfrute de permisos especiales en horario obligatorio.</t>
  </si>
  <si>
    <t xml:space="preserve">72212982-6 </t>
  </si>
  <si>
    <t>CEGID ESPAÑA, S.A.</t>
  </si>
  <si>
    <t>A80125065</t>
  </si>
  <si>
    <t>OFIPAPEL, S.L.</t>
  </si>
  <si>
    <t>Auditoría de la Posición 20/66kV en la Subestación PPEE Granadilla-Abona.</t>
  </si>
  <si>
    <t>ITER-EOL-2023-05</t>
  </si>
  <si>
    <t>ITER-EOL-2023-06</t>
  </si>
  <si>
    <t>ITER-EOL-2023-07</t>
  </si>
  <si>
    <t>Revisión, firma y visado del Proyecto de Ejecución de Restauración en los Parques Eólicos Areté y La Roca.</t>
  </si>
  <si>
    <t xml:space="preserve">71248000-8, 79421100-2 </t>
  </si>
  <si>
    <t>CLASSIFIED MEDIA NETWORK, S.L.</t>
  </si>
  <si>
    <t>Sistema de Alimentación Ininterrumpida (UPS).</t>
  </si>
  <si>
    <t xml:space="preserve">31682530-4 </t>
  </si>
  <si>
    <t xml:space="preserve">71630000-3 </t>
  </si>
  <si>
    <t>APPLUS NORCONTROL,S.L.U.</t>
  </si>
  <si>
    <t>Auditoría del Proyecto AISOVOL2.</t>
  </si>
  <si>
    <t>Auditoría de Extensión de Proyecto SEAFUEL, EAPA_190/2016.</t>
  </si>
  <si>
    <t>ITER-FOT-2023-24</t>
  </si>
  <si>
    <t>ITER-FOT-2023-25</t>
  </si>
  <si>
    <t>ITER-FOT-2023-26</t>
  </si>
  <si>
    <t>ITER-FOT-2023-27</t>
  </si>
  <si>
    <t>ITER-FOT-2023-28</t>
  </si>
  <si>
    <t>GRANT THORNTON, S.L.P.</t>
  </si>
  <si>
    <t>B08914830</t>
  </si>
  <si>
    <t>Elaboración del Estudio de Seguridad y Salud de las nuevas unidades de obras del Proyecto modificado, "Hincado en el PK 0+004 de la tf-629 para el paso de conductores eléctricos del Instituto Tecnológico y de Energías Renovables T.M. Arico".</t>
  </si>
  <si>
    <t xml:space="preserve">71300000-1, 71317200-5, 71317210-8 </t>
  </si>
  <si>
    <t>EDUARDO PADRÓN PÉREZ</t>
  </si>
  <si>
    <t>79632000-3</t>
  </si>
  <si>
    <t>Un (1) analizador de red de media tensión para acoplar al contador de Media Tensión de la Planta Piloto de Solten</t>
  </si>
  <si>
    <t xml:space="preserve">38433300-2 </t>
  </si>
  <si>
    <t>MOELLER CANARIAS, S.A.U.</t>
  </si>
  <si>
    <t>FUNDACIÓ SCITO</t>
  </si>
  <si>
    <t>G98214604</t>
  </si>
  <si>
    <t>ITER-INF-2023-09</t>
  </si>
  <si>
    <t>Cuatro (4) soportes de pared.</t>
  </si>
  <si>
    <t>30195800-0</t>
  </si>
  <si>
    <t>ITER-AS-2023-31</t>
  </si>
  <si>
    <t>ITER-AS-2023-32</t>
  </si>
  <si>
    <t>Cuarenta (40) contadores para la red de distribución de agua de la entidad.</t>
  </si>
  <si>
    <t xml:space="preserve">38421100-3 </t>
  </si>
  <si>
    <t>Equipos de comunicaciones para integración de contadores de la Red de Distribución de Agua de la entidad.</t>
  </si>
  <si>
    <t xml:space="preserve">32581000-9 </t>
  </si>
  <si>
    <t>DISSENY SOFTWARE EMPOTRAT PER TELEGESTION, S.L.</t>
  </si>
  <si>
    <t>B17789769</t>
  </si>
  <si>
    <t>Reactivo líquido (300 test) y sólido (100 test) de Cloro Libre 0,00 a 2,50 mg/L (5,00 mg/L) para la red de distribución de agua del ITER.</t>
  </si>
  <si>
    <t xml:space="preserve">33696000-5 </t>
  </si>
  <si>
    <t>HANNA INSTRUMENTS, S.L.</t>
  </si>
  <si>
    <t>ITER-MAN-2023-33</t>
  </si>
  <si>
    <t xml:space="preserve">Reparación de las puertas industriales de la nave almacén.  </t>
  </si>
  <si>
    <t>CONSTRUCCIONES METÁLICAS NEUBAUER, S.L.</t>
  </si>
  <si>
    <t>B76516665</t>
  </si>
  <si>
    <t>ITER-2023-01</t>
  </si>
  <si>
    <t xml:space="preserve">Alquiler de un sistema LIDAR (Light Detection And Ranging) para la evaluación del régimen de viento de las instalaciones del ITER como emplazamiento de interés eólico. </t>
  </si>
  <si>
    <t xml:space="preserve">38300000-8, 38900000-4 </t>
  </si>
  <si>
    <t>BARLOVENTO RECURSOS NATURALES, S.L.</t>
  </si>
  <si>
    <t>B26264366</t>
  </si>
  <si>
    <t>ITER-FOT-2023-29</t>
  </si>
  <si>
    <t>ITER-FOT-2023-30</t>
  </si>
  <si>
    <t>Curso "Mejora tu habilidad para hablar en público y hacer presentaciones de impacto".</t>
  </si>
  <si>
    <t xml:space="preserve">79632000-3, 80510000-2 </t>
  </si>
  <si>
    <t>FUNDACIÓN FYDE-CAJA CANARIAS</t>
  </si>
  <si>
    <t>G38378030</t>
  </si>
  <si>
    <t>Reparación y mantenimiento de las dos (2) puertas industriales de la nave destinada a la fabricación de módulos fotovoltaicos.</t>
  </si>
  <si>
    <t>ITER-FOT-2023-31</t>
  </si>
  <si>
    <t>ASOCIACIÓN DE EMPRESAS DE ENERGÍAS RENOVABLES (APPA)</t>
  </si>
  <si>
    <t>G58459322</t>
  </si>
  <si>
    <t>ITER-GEN-2023-13</t>
  </si>
  <si>
    <t>ITER-GEN-2023-14</t>
  </si>
  <si>
    <t>ITER-GEN-2023-15</t>
  </si>
  <si>
    <t>ITER-GEN-2023-16</t>
  </si>
  <si>
    <t>ITER-GEN-2023-17</t>
  </si>
  <si>
    <t>Publicación de artículo científico en la revista “Computational and Structural Biotechnology Journal”.</t>
  </si>
  <si>
    <t xml:space="preserve">22121000-4 </t>
  </si>
  <si>
    <t>ELSEVIER BV</t>
  </si>
  <si>
    <t>NL005033019B01</t>
  </si>
  <si>
    <t>PAÍSES BAJOS</t>
  </si>
  <si>
    <t>NL</t>
  </si>
  <si>
    <t>Publicación de artículo científico en la revista “Computer Methods and Programs in Biomedicine”.</t>
  </si>
  <si>
    <t>Publicación de artículo científico en la revista “Emerging Microbes &amp; Infections”.</t>
  </si>
  <si>
    <t>TAYLOR &amp; FRANCIS GROUP</t>
  </si>
  <si>
    <t>Publicación de artículo científico en la revista “Frontiers in Medicine”.</t>
  </si>
  <si>
    <t>FRONTIERS MEDIA, S.A.</t>
  </si>
  <si>
    <t>CHE114168540</t>
  </si>
  <si>
    <t>SUIZA</t>
  </si>
  <si>
    <t>Publicación de artículo científico titulado “Genetic determinants of the acute respiratory distress syndrome”.</t>
  </si>
  <si>
    <t>MDPI</t>
  </si>
  <si>
    <t>ITER-INF-2023-10</t>
  </si>
  <si>
    <t>ITER-AS-2023-34</t>
  </si>
  <si>
    <t>Informe de Tasación Oficial Homologada por el Banco de España de suelo para el procedimiento ITER-OPAS-2023-01.</t>
  </si>
  <si>
    <t xml:space="preserve">79132000-8 </t>
  </si>
  <si>
    <t>EUROVALORACIONES, S.A.</t>
  </si>
  <si>
    <t>A03525508</t>
  </si>
  <si>
    <t>ITER-MAN-2023-35</t>
  </si>
  <si>
    <t>ITER-MAN-2023-36</t>
  </si>
  <si>
    <t>Mantenimiento preventivo de máquinas industriales.</t>
  </si>
  <si>
    <t>MGH REPRACIONES MECÁNICAS, S.L.</t>
  </si>
  <si>
    <t>B38084372</t>
  </si>
  <si>
    <t>Material de carpintería</t>
  </si>
  <si>
    <t xml:space="preserve">44523100-3,44520000-1,44512910-4,39561110-6 </t>
  </si>
  <si>
    <t>MADERAS SANTANA, S.L.</t>
  </si>
  <si>
    <t>B38045688</t>
  </si>
  <si>
    <t>ITER-ROB-2023-13</t>
  </si>
  <si>
    <t>Estación de control de tierra de Drones MX16.</t>
  </si>
  <si>
    <t>34741000-3</t>
  </si>
  <si>
    <t>Diez (10) mangueras de fibra óptica.</t>
  </si>
  <si>
    <t xml:space="preserve">31680000-6 </t>
  </si>
  <si>
    <t>COFITEL</t>
  </si>
  <si>
    <t>A82595067</t>
  </si>
  <si>
    <t>B38767299</t>
  </si>
  <si>
    <t>B76772193</t>
  </si>
  <si>
    <t>CHE115694943</t>
  </si>
  <si>
    <t>B33382433</t>
  </si>
  <si>
    <t>79099427N</t>
  </si>
  <si>
    <t xml:space="preserve">34140000-0,50324200-4 </t>
  </si>
  <si>
    <t>43790373Y</t>
  </si>
  <si>
    <t>A35058395</t>
  </si>
  <si>
    <t>B38403564</t>
  </si>
  <si>
    <t>B38737797</t>
  </si>
  <si>
    <t>B76723881</t>
  </si>
  <si>
    <t>Revisión de líneas de vida, escaleras y sistemas anti caídas.</t>
  </si>
  <si>
    <r>
      <t xml:space="preserve">Reparación del vehículo Renault Trafic con matrícula </t>
    </r>
    <r>
      <rPr>
        <sz val="8"/>
        <color rgb="FF1B1D1C"/>
        <rFont val="Arial"/>
        <family val="2"/>
      </rPr>
      <t>9922 GTF causada por accidente de tráfico.</t>
    </r>
  </si>
  <si>
    <r>
      <t>50000000-5,</t>
    </r>
    <r>
      <rPr>
        <sz val="8"/>
        <color rgb="FF1B1D1C"/>
        <rFont val="Arial"/>
        <family val="2"/>
      </rPr>
      <t>50324200-4</t>
    </r>
  </si>
  <si>
    <r>
      <t xml:space="preserve">Obra civil de ejecución de una zanja para realizar un cruce, en la carretera TF-629 del término municipal de Arico, que permita a la entidad disponer de un pase transversal bajo la carretera para el paso los conductores eléctricos de conexión del </t>
    </r>
    <r>
      <rPr>
        <i/>
        <sz val="8"/>
        <color theme="1"/>
        <rFont val="Arial"/>
        <family val="2"/>
      </rPr>
      <t>"Proyecto Piloto de I+D de una Planta Fotovoltaica con Sistema de Almacenamiento, FOTOBAT 5+5, en el TM de Arico”</t>
    </r>
    <r>
      <rPr>
        <sz val="8"/>
        <color theme="1"/>
        <rFont val="Arial"/>
        <family val="2"/>
      </rPr>
      <t>, visado por el COITITF nº 430/2019.</t>
    </r>
  </si>
  <si>
    <r>
      <t xml:space="preserve">Inscripción en el Congreso </t>
    </r>
    <r>
      <rPr>
        <i/>
        <sz val="8"/>
        <color theme="1"/>
        <rFont val="Arial"/>
        <family val="2"/>
      </rPr>
      <t>"NanoGe International Conference on Perovskite Thin Film Photovoltaics and Perovskite Photonics and Optoelectronics (NIPHO23)".</t>
    </r>
  </si>
  <si>
    <r>
      <t xml:space="preserve">Inscripción de un (1) empleado del Departamento en el </t>
    </r>
    <r>
      <rPr>
        <sz val="8"/>
        <color rgb="FF000000"/>
        <rFont val="Arial"/>
        <family val="2"/>
      </rPr>
      <t>IV CONGRESO NACIONAL DE AUTOCONSUMO</t>
    </r>
    <r>
      <rPr>
        <sz val="8"/>
        <color theme="1"/>
        <rFont val="Arial"/>
        <family val="2"/>
      </rPr>
      <t>.</t>
    </r>
  </si>
  <si>
    <r>
      <t>Mantenimiento y soporte técnico del sistema de automatización para la preparación de librerías de ácidos nucleicos TECAN EVO100</t>
    </r>
    <r>
      <rPr>
        <sz val="8"/>
        <color theme="1"/>
        <rFont val="Arial"/>
        <family val="2"/>
      </rPr>
      <t>.</t>
    </r>
  </si>
  <si>
    <r>
      <t>Mantenimiento y soporte técnico del bioanalizador AGILENT TapeStation 4200</t>
    </r>
    <r>
      <rPr>
        <sz val="8"/>
        <color theme="1"/>
        <rFont val="Arial"/>
        <family val="2"/>
      </rPr>
      <t>.</t>
    </r>
  </si>
  <si>
    <r>
      <t xml:space="preserve">Curso de </t>
    </r>
    <r>
      <rPr>
        <i/>
        <sz val="8"/>
        <color theme="1"/>
        <rFont val="Arial"/>
        <family val="2"/>
      </rPr>
      <t>“Gestión de almacén”</t>
    </r>
    <r>
      <rPr>
        <sz val="8"/>
        <color theme="1"/>
        <rFont val="Arial"/>
        <family val="2"/>
      </rPr>
      <t>.</t>
    </r>
  </si>
  <si>
    <r>
      <t xml:space="preserve">Curso </t>
    </r>
    <r>
      <rPr>
        <i/>
        <sz val="8"/>
        <color theme="1"/>
        <rFont val="Arial"/>
        <family val="2"/>
      </rPr>
      <t>“Procedimientos y Técnicas en Espacios Confinados”</t>
    </r>
    <r>
      <rPr>
        <sz val="8"/>
        <color theme="1"/>
        <rFont val="Arial"/>
        <family val="2"/>
      </rPr>
      <t>.</t>
    </r>
  </si>
  <si>
    <r>
      <t>Fungibles de estaciones geoquímicas</t>
    </r>
    <r>
      <rPr>
        <sz val="8"/>
        <color rgb="FF363B39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</si>
</sst>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363B39"/>
      <name val="Arial"/>
      <family val="2"/>
    </font>
    <font>
      <sz val="8"/>
      <color theme="1"/>
      <name val="Arial"/>
      <family val="2"/>
    </font>
    <font>
      <sz val="8"/>
      <color rgb="FF363B3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rgb="FF1B1D1C"/>
      <name val="Arial"/>
      <family val="2"/>
    </font>
    <font>
      <sz val="8"/>
      <color theme="0"/>
      <name val="Arial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8"/>
      <color rgb="FF00B050"/>
      <name val="Arial"/>
      <family val="2"/>
    </font>
    <font>
      <sz val="8"/>
      <color rgb="FF000000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1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justify" vertical="center"/>
    </xf>
    <xf numFmtId="14" fontId="6" fillId="0" borderId="0" xfId="0" applyNumberFormat="1" applyFont="1"/>
    <xf numFmtId="4" fontId="4" fillId="0" borderId="0" xfId="0" applyNumberFormat="1" applyFont="1"/>
    <xf numFmtId="0" fontId="7" fillId="2" borderId="2" xfId="0" applyFont="1" applyFill="1" applyBorder="1" applyAlignment="1">
      <alignment wrapText="1"/>
    </xf>
    <xf numFmtId="164" fontId="6" fillId="0" borderId="0" xfId="2" applyFont="1"/>
    <xf numFmtId="1" fontId="6" fillId="0" borderId="0" xfId="0" applyNumberFormat="1" applyFont="1" applyAlignment="1">
      <alignment horizontal="right"/>
    </xf>
    <xf numFmtId="0" fontId="8" fillId="0" borderId="0" xfId="0" applyFont="1" applyAlignment="1">
      <alignment horizontal="justify" vertical="center"/>
    </xf>
    <xf numFmtId="164" fontId="4" fillId="0" borderId="0" xfId="2" applyFont="1"/>
    <xf numFmtId="1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" fontId="4" fillId="0" borderId="0" xfId="0" applyNumberFormat="1" applyFont="1"/>
    <xf numFmtId="0" fontId="9" fillId="2" borderId="2" xfId="0" applyFont="1" applyFill="1" applyBorder="1" applyAlignment="1">
      <alignment wrapText="1"/>
    </xf>
    <xf numFmtId="164" fontId="7" fillId="2" borderId="2" xfId="2" applyFont="1" applyFill="1" applyBorder="1" applyAlignment="1">
      <alignment wrapText="1"/>
    </xf>
    <xf numFmtId="164" fontId="4" fillId="0" borderId="0" xfId="2" applyFont="1" applyFill="1"/>
    <xf numFmtId="0" fontId="11" fillId="0" borderId="0" xfId="0" applyFont="1"/>
    <xf numFmtId="164" fontId="12" fillId="0" borderId="0" xfId="2" applyFont="1"/>
    <xf numFmtId="0" fontId="7" fillId="2" borderId="1" xfId="0" applyFont="1" applyFill="1" applyBorder="1" applyAlignment="1">
      <alignment wrapText="1"/>
    </xf>
    <xf numFmtId="2" fontId="7" fillId="2" borderId="2" xfId="0" applyNumberFormat="1" applyFont="1" applyFill="1" applyBorder="1" applyAlignment="1">
      <alignment wrapText="1"/>
    </xf>
    <xf numFmtId="14" fontId="4" fillId="0" borderId="0" xfId="2" applyNumberFormat="1" applyFont="1" applyFill="1"/>
    <xf numFmtId="0" fontId="3" fillId="0" borderId="0" xfId="0" applyFont="1"/>
    <xf numFmtId="2" fontId="4" fillId="0" borderId="0" xfId="0" applyNumberFormat="1" applyFont="1" applyAlignment="1">
      <alignment wrapText="1"/>
    </xf>
    <xf numFmtId="0" fontId="11" fillId="0" borderId="0" xfId="0" applyFont="1" applyAlignment="1">
      <alignment horizontal="justify" vertical="center"/>
    </xf>
    <xf numFmtId="164" fontId="4" fillId="0" borderId="0" xfId="0" applyNumberFormat="1" applyFont="1"/>
    <xf numFmtId="14" fontId="4" fillId="0" borderId="0" xfId="2" applyNumberFormat="1" applyFont="1"/>
    <xf numFmtId="0" fontId="13" fillId="0" borderId="0" xfId="0" applyFont="1" applyAlignment="1">
      <alignment horizontal="justify" vertical="center"/>
    </xf>
    <xf numFmtId="0" fontId="13" fillId="0" borderId="0" xfId="0" applyFont="1"/>
    <xf numFmtId="2" fontId="6" fillId="0" borderId="0" xfId="0" applyNumberFormat="1" applyFont="1"/>
    <xf numFmtId="165" fontId="4" fillId="0" borderId="0" xfId="2" applyNumberFormat="1" applyFont="1" applyBorder="1"/>
    <xf numFmtId="14" fontId="4" fillId="0" borderId="0" xfId="2" applyNumberFormat="1" applyFont="1" applyBorder="1"/>
    <xf numFmtId="14" fontId="6" fillId="0" borderId="0" xfId="2" applyNumberFormat="1" applyFont="1" applyFill="1" applyBorder="1"/>
    <xf numFmtId="164" fontId="4" fillId="0" borderId="0" xfId="2" applyFont="1" applyBorder="1"/>
    <xf numFmtId="14" fontId="6" fillId="0" borderId="0" xfId="2" applyNumberFormat="1" applyFont="1" applyBorder="1"/>
    <xf numFmtId="165" fontId="4" fillId="0" borderId="0" xfId="2" applyNumberFormat="1" applyFont="1"/>
    <xf numFmtId="2" fontId="7" fillId="2" borderId="1" xfId="0" applyNumberFormat="1" applyFont="1" applyFill="1" applyBorder="1" applyAlignment="1">
      <alignment wrapText="1"/>
    </xf>
    <xf numFmtId="44" fontId="4" fillId="0" borderId="0" xfId="1" applyFont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FFFF66"/>
      <color rgb="FFE1EA88"/>
      <color rgb="FF90F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2"/>
  <sheetViews>
    <sheetView tabSelected="1" topLeftCell="A28" workbookViewId="0">
      <pane xSplit="28350" topLeftCell="S1"/>
      <selection activeCell="I35" sqref="I35:J35"/>
      <selection pane="topRight" activeCell="S1" sqref="S1"/>
    </sheetView>
  </sheetViews>
  <sheetFormatPr baseColWidth="10" defaultColWidth="9.140625" defaultRowHeight="11.25" x14ac:dyDescent="0.2"/>
  <cols>
    <col min="1" max="1" width="13.7109375" style="3" customWidth="1"/>
    <col min="2" max="2" width="11.28515625" style="3" customWidth="1"/>
    <col min="3" max="3" width="35.5703125" style="3" customWidth="1"/>
    <col min="4" max="4" width="17.28515625" style="3" customWidth="1"/>
    <col min="5" max="5" width="30.85546875" style="3" customWidth="1"/>
    <col min="6" max="6" width="16.28515625" style="3" customWidth="1"/>
    <col min="7" max="7" width="12.140625" style="3" customWidth="1"/>
    <col min="8" max="8" width="7.42578125" style="3" customWidth="1"/>
    <col min="9" max="9" width="11.42578125" style="17" bestFit="1" customWidth="1"/>
    <col min="10" max="10" width="11.42578125" style="17" customWidth="1"/>
    <col min="11" max="11" width="10.5703125" style="17" customWidth="1"/>
    <col min="12" max="12" width="10.140625" style="3" customWidth="1"/>
    <col min="13" max="13" width="10.28515625" style="3" customWidth="1"/>
    <col min="14" max="14" width="9.140625" style="8"/>
    <col min="15" max="15" width="10.7109375" style="3" customWidth="1"/>
    <col min="16" max="16" width="15.28515625" style="3" customWidth="1"/>
    <col min="17" max="16384" width="9.140625" style="3"/>
  </cols>
  <sheetData>
    <row r="1" spans="1:16" s="9" customFormat="1" ht="42.75" customHeight="1" x14ac:dyDescent="0.2">
      <c r="A1" s="13" t="s">
        <v>7</v>
      </c>
      <c r="B1" s="13" t="s">
        <v>9</v>
      </c>
      <c r="C1" s="13" t="s">
        <v>8</v>
      </c>
      <c r="D1" s="13" t="s">
        <v>15</v>
      </c>
      <c r="E1" s="13" t="s">
        <v>13</v>
      </c>
      <c r="F1" s="13" t="s">
        <v>14</v>
      </c>
      <c r="G1" s="13" t="s">
        <v>10</v>
      </c>
      <c r="H1" s="13" t="s">
        <v>11</v>
      </c>
      <c r="I1" s="22" t="s">
        <v>22</v>
      </c>
      <c r="J1" s="22" t="s">
        <v>23</v>
      </c>
      <c r="K1" s="22" t="s">
        <v>19</v>
      </c>
      <c r="L1" s="13" t="s">
        <v>12</v>
      </c>
      <c r="M1" s="13" t="s">
        <v>24</v>
      </c>
      <c r="N1" s="43" t="s">
        <v>2</v>
      </c>
      <c r="O1" s="13" t="s">
        <v>25</v>
      </c>
      <c r="P1" s="13" t="s">
        <v>26</v>
      </c>
    </row>
    <row r="2" spans="1:16" ht="22.5" x14ac:dyDescent="0.2">
      <c r="A2" s="3" t="s">
        <v>42</v>
      </c>
      <c r="B2" s="3" t="s">
        <v>3</v>
      </c>
      <c r="C2" s="5" t="s">
        <v>41</v>
      </c>
      <c r="D2" s="5" t="s">
        <v>281</v>
      </c>
      <c r="E2" s="3" t="s">
        <v>43</v>
      </c>
      <c r="F2" s="3" t="s">
        <v>44</v>
      </c>
      <c r="G2" s="3" t="s">
        <v>17</v>
      </c>
      <c r="H2" s="3" t="s">
        <v>18</v>
      </c>
      <c r="I2" s="17">
        <v>444.2</v>
      </c>
      <c r="J2" s="14">
        <v>415.14</v>
      </c>
      <c r="K2" s="14">
        <f t="shared" ref="K2:K8" si="0">+I2-J2</f>
        <v>29.060000000000002</v>
      </c>
      <c r="L2" s="3">
        <v>1</v>
      </c>
      <c r="M2" s="7">
        <v>44950</v>
      </c>
      <c r="N2" s="17">
        <v>0.02</v>
      </c>
      <c r="O2" s="17">
        <v>444.2</v>
      </c>
      <c r="P2" s="14">
        <v>415.14</v>
      </c>
    </row>
    <row r="3" spans="1:16" ht="33.75" x14ac:dyDescent="0.2">
      <c r="A3" s="3" t="s">
        <v>279</v>
      </c>
      <c r="B3" s="3" t="s">
        <v>3</v>
      </c>
      <c r="C3" s="5" t="s">
        <v>282</v>
      </c>
      <c r="D3" s="5" t="s">
        <v>283</v>
      </c>
      <c r="E3" s="3" t="s">
        <v>284</v>
      </c>
      <c r="F3" s="3" t="s">
        <v>99</v>
      </c>
      <c r="G3" s="3" t="s">
        <v>17</v>
      </c>
      <c r="H3" s="3" t="s">
        <v>18</v>
      </c>
      <c r="I3" s="17">
        <v>7276</v>
      </c>
      <c r="J3" s="14">
        <v>6800</v>
      </c>
      <c r="K3" s="14">
        <f t="shared" si="0"/>
        <v>476</v>
      </c>
      <c r="L3" s="3">
        <v>3</v>
      </c>
      <c r="M3" s="7">
        <v>44974</v>
      </c>
      <c r="N3" s="17">
        <v>1</v>
      </c>
      <c r="O3" s="17">
        <v>7276</v>
      </c>
      <c r="P3" s="14">
        <v>6800</v>
      </c>
    </row>
    <row r="4" spans="1:16" ht="33.75" x14ac:dyDescent="0.2">
      <c r="A4" s="3" t="s">
        <v>280</v>
      </c>
      <c r="B4" s="3" t="s">
        <v>3</v>
      </c>
      <c r="C4" s="5" t="s">
        <v>285</v>
      </c>
      <c r="D4" s="5" t="s">
        <v>283</v>
      </c>
      <c r="E4" s="3" t="s">
        <v>284</v>
      </c>
      <c r="F4" s="3" t="s">
        <v>99</v>
      </c>
      <c r="G4" s="3" t="s">
        <v>17</v>
      </c>
      <c r="H4" s="3" t="s">
        <v>18</v>
      </c>
      <c r="I4" s="17">
        <v>7195.12</v>
      </c>
      <c r="J4" s="17">
        <v>6724.41</v>
      </c>
      <c r="K4" s="14">
        <f t="shared" si="0"/>
        <v>470.71000000000004</v>
      </c>
      <c r="L4" s="3">
        <v>3</v>
      </c>
      <c r="M4" s="7">
        <v>44974</v>
      </c>
      <c r="N4" s="17">
        <v>1</v>
      </c>
      <c r="O4" s="17">
        <v>7195.12</v>
      </c>
      <c r="P4" s="17">
        <v>6724.41</v>
      </c>
    </row>
    <row r="5" spans="1:16" x14ac:dyDescent="0.2">
      <c r="A5" s="3" t="s">
        <v>385</v>
      </c>
      <c r="B5" s="3" t="s">
        <v>0</v>
      </c>
      <c r="C5" s="5" t="s">
        <v>386</v>
      </c>
      <c r="D5" s="5" t="s">
        <v>387</v>
      </c>
      <c r="E5" s="3" t="s">
        <v>556</v>
      </c>
      <c r="F5" s="3" t="s">
        <v>126</v>
      </c>
      <c r="G5" s="3" t="s">
        <v>17</v>
      </c>
      <c r="H5" s="3" t="s">
        <v>18</v>
      </c>
      <c r="I5" s="17">
        <v>695.89</v>
      </c>
      <c r="J5" s="14">
        <v>672.78</v>
      </c>
      <c r="K5" s="14">
        <f t="shared" si="0"/>
        <v>23.110000000000014</v>
      </c>
      <c r="L5" s="3">
        <v>3</v>
      </c>
      <c r="M5" s="7">
        <v>44986</v>
      </c>
      <c r="N5" s="17">
        <v>0.5</v>
      </c>
      <c r="O5" s="17">
        <v>695.89</v>
      </c>
      <c r="P5" s="14">
        <v>672.78</v>
      </c>
    </row>
    <row r="6" spans="1:16" ht="33.75" x14ac:dyDescent="0.2">
      <c r="A6" s="3" t="s">
        <v>551</v>
      </c>
      <c r="B6" s="3" t="s">
        <v>3</v>
      </c>
      <c r="C6" s="5" t="s">
        <v>552</v>
      </c>
      <c r="D6" s="5" t="s">
        <v>553</v>
      </c>
      <c r="E6" s="3" t="s">
        <v>554</v>
      </c>
      <c r="F6" s="3" t="s">
        <v>555</v>
      </c>
      <c r="G6" s="3" t="s">
        <v>17</v>
      </c>
      <c r="H6" s="3" t="s">
        <v>18</v>
      </c>
      <c r="I6" s="17">
        <v>2280</v>
      </c>
      <c r="J6" s="17">
        <v>2280</v>
      </c>
      <c r="K6" s="17">
        <f t="shared" si="0"/>
        <v>0</v>
      </c>
      <c r="L6" s="3">
        <v>1</v>
      </c>
      <c r="M6" s="7">
        <v>45014</v>
      </c>
      <c r="N6" s="17">
        <v>0.5</v>
      </c>
      <c r="O6" s="17">
        <v>2280</v>
      </c>
      <c r="P6" s="17">
        <v>2280</v>
      </c>
    </row>
    <row r="7" spans="1:16" ht="22.5" x14ac:dyDescent="0.2">
      <c r="A7" s="3" t="s">
        <v>200</v>
      </c>
      <c r="B7" s="3" t="s">
        <v>3</v>
      </c>
      <c r="C7" s="5" t="s">
        <v>201</v>
      </c>
      <c r="D7" s="5" t="s">
        <v>287</v>
      </c>
      <c r="E7" s="3" t="s">
        <v>132</v>
      </c>
      <c r="F7" s="3" t="s">
        <v>133</v>
      </c>
      <c r="G7" s="3" t="s">
        <v>17</v>
      </c>
      <c r="H7" s="3" t="s">
        <v>18</v>
      </c>
      <c r="I7" s="17">
        <v>422.65</v>
      </c>
      <c r="J7" s="17">
        <v>395</v>
      </c>
      <c r="K7" s="17">
        <f t="shared" si="0"/>
        <v>27.649999999999977</v>
      </c>
      <c r="L7" s="3">
        <v>4</v>
      </c>
      <c r="M7" s="7">
        <v>44964</v>
      </c>
      <c r="N7" s="17">
        <v>0.01</v>
      </c>
      <c r="O7" s="17">
        <v>422.65</v>
      </c>
      <c r="P7" s="17">
        <v>395</v>
      </c>
    </row>
    <row r="8" spans="1:16" ht="33.75" x14ac:dyDescent="0.2">
      <c r="A8" s="9" t="s">
        <v>45</v>
      </c>
      <c r="B8" s="9" t="s">
        <v>3</v>
      </c>
      <c r="C8" s="5" t="s">
        <v>673</v>
      </c>
      <c r="D8" s="5" t="s">
        <v>288</v>
      </c>
      <c r="E8" s="9" t="s">
        <v>46</v>
      </c>
      <c r="F8" s="9" t="s">
        <v>47</v>
      </c>
      <c r="G8" s="9" t="s">
        <v>17</v>
      </c>
      <c r="H8" s="9" t="s">
        <v>18</v>
      </c>
      <c r="I8" s="17">
        <v>2789.44</v>
      </c>
      <c r="J8" s="14">
        <v>2606.9499999999998</v>
      </c>
      <c r="K8" s="14">
        <f t="shared" si="0"/>
        <v>182.49000000000024</v>
      </c>
      <c r="L8" s="15">
        <v>1</v>
      </c>
      <c r="M8" s="11">
        <v>44944</v>
      </c>
      <c r="N8" s="17">
        <v>1</v>
      </c>
      <c r="O8" s="17">
        <v>2789.44</v>
      </c>
      <c r="P8" s="14">
        <v>2606.9499999999998</v>
      </c>
    </row>
    <row r="9" spans="1:16" ht="22.5" x14ac:dyDescent="0.2">
      <c r="A9" s="9" t="s">
        <v>48</v>
      </c>
      <c r="B9" s="3" t="s">
        <v>3</v>
      </c>
      <c r="C9" s="5" t="s">
        <v>49</v>
      </c>
      <c r="D9" s="5" t="s">
        <v>674</v>
      </c>
      <c r="E9" s="3" t="s">
        <v>50</v>
      </c>
      <c r="F9" s="3" t="s">
        <v>51</v>
      </c>
      <c r="G9" s="9" t="s">
        <v>17</v>
      </c>
      <c r="H9" s="9" t="s">
        <v>18</v>
      </c>
      <c r="I9" s="17">
        <v>13789.05</v>
      </c>
      <c r="J9" s="17">
        <v>12886.96</v>
      </c>
      <c r="K9" s="14">
        <f t="shared" ref="K9:K47" si="1">+I9-J9</f>
        <v>902.09000000000015</v>
      </c>
      <c r="L9" s="18">
        <v>3</v>
      </c>
      <c r="M9" s="7">
        <v>44956</v>
      </c>
      <c r="N9" s="17">
        <v>12</v>
      </c>
      <c r="O9" s="17">
        <v>13789.05</v>
      </c>
      <c r="P9" s="17">
        <v>12886.96</v>
      </c>
    </row>
    <row r="10" spans="1:16" x14ac:dyDescent="0.2">
      <c r="A10" s="9" t="s">
        <v>286</v>
      </c>
      <c r="B10" s="3" t="s">
        <v>3</v>
      </c>
      <c r="C10" s="5" t="s">
        <v>290</v>
      </c>
      <c r="D10" s="5" t="s">
        <v>289</v>
      </c>
      <c r="E10" s="3" t="s">
        <v>291</v>
      </c>
      <c r="F10" s="3" t="s">
        <v>292</v>
      </c>
      <c r="G10" s="9" t="s">
        <v>17</v>
      </c>
      <c r="H10" s="9" t="s">
        <v>18</v>
      </c>
      <c r="I10" s="17">
        <v>606.42999999999995</v>
      </c>
      <c r="J10" s="25">
        <v>566.76</v>
      </c>
      <c r="K10" s="14">
        <f t="shared" si="1"/>
        <v>39.669999999999959</v>
      </c>
      <c r="L10" s="18">
        <v>3</v>
      </c>
      <c r="M10" s="7">
        <v>44974</v>
      </c>
      <c r="N10" s="17">
        <v>7.0000000000000007E-2</v>
      </c>
      <c r="O10" s="17">
        <v>606.42999999999995</v>
      </c>
      <c r="P10" s="25">
        <v>566.76</v>
      </c>
    </row>
    <row r="11" spans="1:16" ht="22.5" x14ac:dyDescent="0.2">
      <c r="A11" s="9" t="s">
        <v>388</v>
      </c>
      <c r="B11" s="3" t="s">
        <v>3</v>
      </c>
      <c r="C11" s="16" t="s">
        <v>672</v>
      </c>
      <c r="D11" s="5" t="s">
        <v>389</v>
      </c>
      <c r="E11" s="3" t="s">
        <v>390</v>
      </c>
      <c r="F11" s="3" t="s">
        <v>131</v>
      </c>
      <c r="G11" s="9" t="s">
        <v>17</v>
      </c>
      <c r="H11" s="9" t="s">
        <v>18</v>
      </c>
      <c r="I11" s="17">
        <v>1532.24</v>
      </c>
      <c r="J11" s="17">
        <v>1432</v>
      </c>
      <c r="K11" s="14">
        <f t="shared" si="1"/>
        <v>100.24000000000001</v>
      </c>
      <c r="L11" s="18">
        <v>3</v>
      </c>
      <c r="M11" s="7">
        <v>44991</v>
      </c>
      <c r="N11" s="17">
        <v>7.0000000000000007E-2</v>
      </c>
      <c r="O11" s="17">
        <v>1532.24</v>
      </c>
      <c r="P11" s="17">
        <v>1432</v>
      </c>
    </row>
    <row r="12" spans="1:16" ht="22.5" x14ac:dyDescent="0.2">
      <c r="A12" s="9" t="s">
        <v>558</v>
      </c>
      <c r="B12" s="3" t="s">
        <v>3</v>
      </c>
      <c r="C12" s="16" t="s">
        <v>557</v>
      </c>
      <c r="D12" s="5" t="s">
        <v>566</v>
      </c>
      <c r="E12" s="9" t="s">
        <v>567</v>
      </c>
      <c r="F12" s="9" t="s">
        <v>94</v>
      </c>
      <c r="G12" s="9" t="s">
        <v>17</v>
      </c>
      <c r="H12" s="9" t="s">
        <v>18</v>
      </c>
      <c r="I12" s="17">
        <v>13717.4</v>
      </c>
      <c r="J12" s="14">
        <v>12820</v>
      </c>
      <c r="K12" s="14">
        <f t="shared" si="1"/>
        <v>897.39999999999964</v>
      </c>
      <c r="L12" s="15">
        <v>5</v>
      </c>
      <c r="M12" s="11">
        <v>45008</v>
      </c>
      <c r="N12" s="17">
        <v>0.5</v>
      </c>
      <c r="O12" s="17">
        <v>13717.4</v>
      </c>
      <c r="P12" s="14">
        <v>12820</v>
      </c>
    </row>
    <row r="13" spans="1:16" ht="33.75" x14ac:dyDescent="0.2">
      <c r="A13" s="9" t="s">
        <v>559</v>
      </c>
      <c r="B13" s="3" t="s">
        <v>3</v>
      </c>
      <c r="C13" s="16" t="s">
        <v>561</v>
      </c>
      <c r="D13" s="5" t="s">
        <v>562</v>
      </c>
      <c r="E13" s="3" t="s">
        <v>563</v>
      </c>
      <c r="F13" s="3" t="s">
        <v>103</v>
      </c>
      <c r="G13" s="9" t="s">
        <v>17</v>
      </c>
      <c r="H13" s="9" t="s">
        <v>18</v>
      </c>
      <c r="I13" s="17">
        <v>1337.5</v>
      </c>
      <c r="J13" s="17">
        <v>1250</v>
      </c>
      <c r="K13" s="14">
        <f t="shared" si="1"/>
        <v>87.5</v>
      </c>
      <c r="L13" s="18">
        <v>6</v>
      </c>
      <c r="M13" s="7">
        <v>45007</v>
      </c>
      <c r="N13" s="17">
        <v>0.5</v>
      </c>
      <c r="O13" s="17">
        <v>1337.5</v>
      </c>
      <c r="P13" s="17">
        <v>1250</v>
      </c>
    </row>
    <row r="14" spans="1:16" x14ac:dyDescent="0.2">
      <c r="A14" s="9" t="s">
        <v>560</v>
      </c>
      <c r="B14" s="3" t="s">
        <v>0</v>
      </c>
      <c r="C14" s="16" t="s">
        <v>564</v>
      </c>
      <c r="D14" s="5" t="s">
        <v>565</v>
      </c>
      <c r="E14" s="3" t="s">
        <v>155</v>
      </c>
      <c r="F14" s="3" t="s">
        <v>134</v>
      </c>
      <c r="G14" s="9" t="s">
        <v>17</v>
      </c>
      <c r="H14" s="9" t="s">
        <v>18</v>
      </c>
      <c r="I14" s="17">
        <v>202.79</v>
      </c>
      <c r="J14" s="17">
        <v>189.52</v>
      </c>
      <c r="K14" s="14">
        <f t="shared" si="1"/>
        <v>13.269999999999982</v>
      </c>
      <c r="L14" s="18">
        <v>3</v>
      </c>
      <c r="M14" s="7">
        <v>45007</v>
      </c>
      <c r="N14" s="17">
        <v>0.5</v>
      </c>
      <c r="O14" s="17">
        <v>202.79</v>
      </c>
      <c r="P14" s="17">
        <v>189.52</v>
      </c>
    </row>
    <row r="15" spans="1:16" ht="22.5" x14ac:dyDescent="0.2">
      <c r="A15" s="9" t="s">
        <v>32</v>
      </c>
      <c r="B15" s="3" t="s">
        <v>0</v>
      </c>
      <c r="C15" s="5" t="s">
        <v>34</v>
      </c>
      <c r="D15" s="5" t="s">
        <v>294</v>
      </c>
      <c r="E15" s="6" t="s">
        <v>27</v>
      </c>
      <c r="F15" s="3" t="s">
        <v>5</v>
      </c>
      <c r="G15" s="3" t="s">
        <v>17</v>
      </c>
      <c r="H15" s="3" t="s">
        <v>18</v>
      </c>
      <c r="I15" s="17">
        <v>155.44</v>
      </c>
      <c r="J15" s="17">
        <v>145.27000000000001</v>
      </c>
      <c r="K15" s="17">
        <f t="shared" si="1"/>
        <v>10.169999999999987</v>
      </c>
      <c r="L15" s="20">
        <v>3</v>
      </c>
      <c r="M15" s="11">
        <v>44929</v>
      </c>
      <c r="N15" s="17">
        <v>0.04</v>
      </c>
      <c r="O15" s="17">
        <v>155.44</v>
      </c>
      <c r="P15" s="17">
        <v>145.27000000000001</v>
      </c>
    </row>
    <row r="16" spans="1:16" ht="22.5" x14ac:dyDescent="0.2">
      <c r="A16" s="9" t="s">
        <v>33</v>
      </c>
      <c r="B16" s="3" t="s">
        <v>0</v>
      </c>
      <c r="C16" s="5" t="s">
        <v>35</v>
      </c>
      <c r="D16" s="5" t="s">
        <v>295</v>
      </c>
      <c r="E16" s="6" t="s">
        <v>36</v>
      </c>
      <c r="F16" s="3" t="s">
        <v>28</v>
      </c>
      <c r="G16" s="3" t="s">
        <v>17</v>
      </c>
      <c r="H16" s="3" t="s">
        <v>18</v>
      </c>
      <c r="I16" s="17">
        <v>504.61</v>
      </c>
      <c r="J16" s="17">
        <v>471.6</v>
      </c>
      <c r="K16" s="17">
        <f t="shared" si="1"/>
        <v>33.009999999999991</v>
      </c>
      <c r="L16" s="20">
        <v>3</v>
      </c>
      <c r="M16" s="11">
        <v>44929</v>
      </c>
      <c r="N16" s="17">
        <v>0.03</v>
      </c>
      <c r="O16" s="17">
        <v>504.61</v>
      </c>
      <c r="P16" s="17">
        <v>471.6</v>
      </c>
    </row>
    <row r="17" spans="1:16" ht="56.25" x14ac:dyDescent="0.2">
      <c r="A17" s="3" t="s">
        <v>52</v>
      </c>
      <c r="B17" s="3" t="s">
        <v>3</v>
      </c>
      <c r="C17" s="5" t="s">
        <v>57</v>
      </c>
      <c r="D17" s="5" t="s">
        <v>296</v>
      </c>
      <c r="E17" s="6" t="s">
        <v>58</v>
      </c>
      <c r="F17" s="3" t="s">
        <v>59</v>
      </c>
      <c r="G17" s="3" t="s">
        <v>17</v>
      </c>
      <c r="H17" s="3" t="s">
        <v>18</v>
      </c>
      <c r="I17" s="17">
        <v>554.22</v>
      </c>
      <c r="J17" s="17">
        <v>517.96</v>
      </c>
      <c r="K17" s="17">
        <f t="shared" si="1"/>
        <v>36.259999999999991</v>
      </c>
      <c r="L17" s="20">
        <v>3</v>
      </c>
      <c r="M17" s="7">
        <v>44944</v>
      </c>
      <c r="N17" s="17">
        <v>0.01</v>
      </c>
      <c r="O17" s="17">
        <v>554.22</v>
      </c>
      <c r="P17" s="17">
        <v>517.96</v>
      </c>
    </row>
    <row r="18" spans="1:16" ht="45" x14ac:dyDescent="0.2">
      <c r="A18" s="3" t="s">
        <v>53</v>
      </c>
      <c r="B18" s="3" t="s">
        <v>3</v>
      </c>
      <c r="C18" s="5" t="s">
        <v>60</v>
      </c>
      <c r="D18" s="5" t="s">
        <v>297</v>
      </c>
      <c r="E18" s="6" t="s">
        <v>61</v>
      </c>
      <c r="F18" s="3" t="s">
        <v>66</v>
      </c>
      <c r="G18" s="3" t="s">
        <v>17</v>
      </c>
      <c r="H18" s="3" t="s">
        <v>18</v>
      </c>
      <c r="I18" s="17">
        <v>340.25</v>
      </c>
      <c r="J18" s="25">
        <v>317.99</v>
      </c>
      <c r="K18" s="17">
        <f t="shared" si="1"/>
        <v>22.259999999999991</v>
      </c>
      <c r="L18" s="20">
        <v>2</v>
      </c>
      <c r="M18" s="7">
        <v>44951</v>
      </c>
      <c r="N18" s="17">
        <v>1</v>
      </c>
      <c r="O18" s="17">
        <v>340.25</v>
      </c>
      <c r="P18" s="25">
        <v>317.99</v>
      </c>
    </row>
    <row r="19" spans="1:16" ht="33.75" x14ac:dyDescent="0.2">
      <c r="A19" s="3" t="s">
        <v>54</v>
      </c>
      <c r="B19" s="3" t="s">
        <v>0</v>
      </c>
      <c r="C19" s="5" t="s">
        <v>62</v>
      </c>
      <c r="D19" s="5" t="s">
        <v>298</v>
      </c>
      <c r="E19" s="6" t="s">
        <v>63</v>
      </c>
      <c r="F19" s="3">
        <v>239975861</v>
      </c>
      <c r="G19" s="3" t="s">
        <v>64</v>
      </c>
      <c r="H19" s="3" t="s">
        <v>65</v>
      </c>
      <c r="I19" s="17">
        <v>234.51</v>
      </c>
      <c r="J19" s="17">
        <v>219.17</v>
      </c>
      <c r="K19" s="17">
        <f t="shared" si="1"/>
        <v>15.340000000000003</v>
      </c>
      <c r="L19" s="20">
        <v>3</v>
      </c>
      <c r="M19" s="7">
        <v>44951</v>
      </c>
      <c r="N19" s="17">
        <v>0.5</v>
      </c>
      <c r="O19" s="17">
        <v>234.51</v>
      </c>
      <c r="P19" s="17">
        <v>219.17</v>
      </c>
    </row>
    <row r="20" spans="1:16" ht="56.25" x14ac:dyDescent="0.2">
      <c r="A20" s="3" t="s">
        <v>55</v>
      </c>
      <c r="B20" s="3" t="s">
        <v>3</v>
      </c>
      <c r="C20" s="5" t="s">
        <v>67</v>
      </c>
      <c r="D20" s="5" t="s">
        <v>299</v>
      </c>
      <c r="E20" s="6" t="s">
        <v>68</v>
      </c>
      <c r="F20" s="3" t="s">
        <v>69</v>
      </c>
      <c r="G20" s="3" t="s">
        <v>17</v>
      </c>
      <c r="H20" s="3" t="s">
        <v>18</v>
      </c>
      <c r="I20" s="17">
        <v>12305</v>
      </c>
      <c r="J20" s="17">
        <v>11500</v>
      </c>
      <c r="K20" s="17">
        <f t="shared" si="1"/>
        <v>805</v>
      </c>
      <c r="L20" s="20">
        <v>5</v>
      </c>
      <c r="M20" s="7">
        <v>44964</v>
      </c>
      <c r="N20" s="17">
        <v>2</v>
      </c>
      <c r="O20" s="17">
        <v>12305</v>
      </c>
      <c r="P20" s="17">
        <v>11500</v>
      </c>
    </row>
    <row r="21" spans="1:16" ht="33.75" x14ac:dyDescent="0.2">
      <c r="A21" s="3" t="s">
        <v>56</v>
      </c>
      <c r="B21" s="3" t="s">
        <v>0</v>
      </c>
      <c r="C21" s="5" t="s">
        <v>70</v>
      </c>
      <c r="D21" s="5" t="s">
        <v>300</v>
      </c>
      <c r="E21" s="6" t="s">
        <v>71</v>
      </c>
      <c r="F21" s="3" t="s">
        <v>72</v>
      </c>
      <c r="G21" s="3" t="s">
        <v>17</v>
      </c>
      <c r="H21" s="3" t="s">
        <v>18</v>
      </c>
      <c r="I21" s="17">
        <v>79.069999999999993</v>
      </c>
      <c r="J21" s="17">
        <v>73.900000000000006</v>
      </c>
      <c r="K21" s="17">
        <f t="shared" si="1"/>
        <v>5.1699999999999875</v>
      </c>
      <c r="L21" s="20">
        <v>3</v>
      </c>
      <c r="M21" s="7">
        <v>44949</v>
      </c>
      <c r="N21" s="17">
        <v>0.05</v>
      </c>
      <c r="O21" s="17">
        <v>79.069999999999993</v>
      </c>
      <c r="P21" s="17">
        <v>73.900000000000006</v>
      </c>
    </row>
    <row r="22" spans="1:16" ht="22.5" x14ac:dyDescent="0.2">
      <c r="A22" s="3" t="s">
        <v>73</v>
      </c>
      <c r="B22" s="3" t="s">
        <v>0</v>
      </c>
      <c r="C22" s="5" t="s">
        <v>74</v>
      </c>
      <c r="D22" s="5" t="s">
        <v>301</v>
      </c>
      <c r="E22" s="6" t="s">
        <v>75</v>
      </c>
      <c r="F22" s="3" t="s">
        <v>76</v>
      </c>
      <c r="G22" s="3" t="s">
        <v>17</v>
      </c>
      <c r="H22" s="3" t="s">
        <v>18</v>
      </c>
      <c r="I22" s="17">
        <v>120.86</v>
      </c>
      <c r="J22" s="17">
        <v>112.95</v>
      </c>
      <c r="K22" s="17">
        <f t="shared" si="1"/>
        <v>7.9099999999999966</v>
      </c>
      <c r="L22" s="20">
        <v>1</v>
      </c>
      <c r="M22" s="7">
        <v>44951</v>
      </c>
      <c r="N22" s="17">
        <v>0.01</v>
      </c>
      <c r="O22" s="17">
        <v>120.86</v>
      </c>
      <c r="P22" s="17">
        <v>112.95</v>
      </c>
    </row>
    <row r="23" spans="1:16" ht="78.75" x14ac:dyDescent="0.2">
      <c r="A23" s="3" t="s">
        <v>202</v>
      </c>
      <c r="B23" s="3" t="s">
        <v>3</v>
      </c>
      <c r="C23" s="5" t="s">
        <v>209</v>
      </c>
      <c r="D23" s="5" t="s">
        <v>302</v>
      </c>
      <c r="E23" s="6" t="s">
        <v>211</v>
      </c>
      <c r="F23" s="3" t="s">
        <v>210</v>
      </c>
      <c r="G23" s="3" t="s">
        <v>17</v>
      </c>
      <c r="H23" s="3" t="s">
        <v>18</v>
      </c>
      <c r="I23" s="17">
        <v>588.5</v>
      </c>
      <c r="J23" s="17">
        <v>550</v>
      </c>
      <c r="K23" s="17">
        <f t="shared" si="1"/>
        <v>38.5</v>
      </c>
      <c r="L23" s="20">
        <v>1</v>
      </c>
      <c r="M23" s="7">
        <v>44958</v>
      </c>
      <c r="N23" s="17">
        <v>1</v>
      </c>
      <c r="O23" s="17">
        <v>588.5</v>
      </c>
      <c r="P23" s="17">
        <v>550</v>
      </c>
    </row>
    <row r="24" spans="1:16" ht="22.5" x14ac:dyDescent="0.2">
      <c r="A24" s="3" t="s">
        <v>203</v>
      </c>
      <c r="B24" s="3" t="s">
        <v>0</v>
      </c>
      <c r="C24" s="5" t="s">
        <v>212</v>
      </c>
      <c r="D24" s="5" t="s">
        <v>303</v>
      </c>
      <c r="E24" s="6" t="s">
        <v>213</v>
      </c>
      <c r="F24" s="3" t="s">
        <v>117</v>
      </c>
      <c r="G24" s="3" t="s">
        <v>17</v>
      </c>
      <c r="H24" s="3" t="s">
        <v>18</v>
      </c>
      <c r="I24" s="17">
        <v>558.36</v>
      </c>
      <c r="J24" s="17">
        <v>542.1</v>
      </c>
      <c r="K24" s="17">
        <f t="shared" si="1"/>
        <v>16.259999999999991</v>
      </c>
      <c r="L24" s="20">
        <v>5</v>
      </c>
      <c r="M24" s="7">
        <v>44971</v>
      </c>
      <c r="N24" s="17">
        <v>0.5</v>
      </c>
      <c r="O24" s="17">
        <v>558.36</v>
      </c>
      <c r="P24" s="17">
        <v>542.1</v>
      </c>
    </row>
    <row r="25" spans="1:16" ht="22.5" x14ac:dyDescent="0.2">
      <c r="A25" s="3" t="s">
        <v>204</v>
      </c>
      <c r="B25" s="3" t="s">
        <v>3</v>
      </c>
      <c r="C25" s="5" t="s">
        <v>214</v>
      </c>
      <c r="D25" s="5" t="s">
        <v>304</v>
      </c>
      <c r="E25" s="6" t="s">
        <v>215</v>
      </c>
      <c r="F25" s="3" t="s">
        <v>118</v>
      </c>
      <c r="G25" s="3" t="s">
        <v>17</v>
      </c>
      <c r="H25" s="3" t="s">
        <v>18</v>
      </c>
      <c r="I25" s="17">
        <v>1362.56</v>
      </c>
      <c r="J25" s="17">
        <v>1273.42</v>
      </c>
      <c r="K25" s="17">
        <f t="shared" si="1"/>
        <v>89.139999999999873</v>
      </c>
      <c r="L25" s="20">
        <v>1</v>
      </c>
      <c r="M25" s="7">
        <v>44964</v>
      </c>
      <c r="N25" s="17">
        <v>0.25</v>
      </c>
      <c r="O25" s="17">
        <v>1362.56</v>
      </c>
      <c r="P25" s="17">
        <v>1273.42</v>
      </c>
    </row>
    <row r="26" spans="1:16" ht="22.5" x14ac:dyDescent="0.2">
      <c r="A26" s="3" t="s">
        <v>205</v>
      </c>
      <c r="B26" s="3" t="s">
        <v>0</v>
      </c>
      <c r="C26" s="5" t="s">
        <v>216</v>
      </c>
      <c r="D26" s="5" t="s">
        <v>217</v>
      </c>
      <c r="E26" s="6" t="s">
        <v>218</v>
      </c>
      <c r="F26" s="3" t="s">
        <v>89</v>
      </c>
      <c r="G26" s="3" t="s">
        <v>17</v>
      </c>
      <c r="H26" s="3" t="s">
        <v>18</v>
      </c>
      <c r="I26" s="17">
        <v>545.70000000000005</v>
      </c>
      <c r="J26" s="17">
        <v>510</v>
      </c>
      <c r="K26" s="17">
        <f t="shared" si="1"/>
        <v>35.700000000000045</v>
      </c>
      <c r="L26" s="20">
        <v>3</v>
      </c>
      <c r="M26" s="7">
        <v>44964</v>
      </c>
      <c r="N26" s="17">
        <v>1</v>
      </c>
      <c r="O26" s="17">
        <v>545.70000000000005</v>
      </c>
      <c r="P26" s="17">
        <v>510</v>
      </c>
    </row>
    <row r="27" spans="1:16" ht="22.5" x14ac:dyDescent="0.2">
      <c r="A27" s="3" t="s">
        <v>206</v>
      </c>
      <c r="B27" s="3" t="s">
        <v>0</v>
      </c>
      <c r="C27" s="5" t="s">
        <v>219</v>
      </c>
      <c r="D27" s="5" t="s">
        <v>305</v>
      </c>
      <c r="E27" s="6" t="s">
        <v>220</v>
      </c>
      <c r="F27" s="3" t="s">
        <v>116</v>
      </c>
      <c r="G27" s="3" t="s">
        <v>17</v>
      </c>
      <c r="H27" s="3" t="s">
        <v>18</v>
      </c>
      <c r="I27" s="17">
        <v>230.13</v>
      </c>
      <c r="J27" s="17">
        <v>215.08</v>
      </c>
      <c r="K27" s="17">
        <f t="shared" si="1"/>
        <v>15.049999999999983</v>
      </c>
      <c r="L27" s="20">
        <v>3</v>
      </c>
      <c r="M27" s="7">
        <v>44964</v>
      </c>
      <c r="N27" s="17">
        <v>0.5</v>
      </c>
      <c r="O27" s="17">
        <v>230.13</v>
      </c>
      <c r="P27" s="17">
        <v>215.08</v>
      </c>
    </row>
    <row r="28" spans="1:16" ht="56.25" x14ac:dyDescent="0.2">
      <c r="A28" s="3" t="s">
        <v>207</v>
      </c>
      <c r="B28" s="3" t="s">
        <v>3</v>
      </c>
      <c r="C28" s="5" t="s">
        <v>276</v>
      </c>
      <c r="D28" s="5" t="s">
        <v>306</v>
      </c>
      <c r="E28" s="6" t="s">
        <v>277</v>
      </c>
      <c r="F28" s="3" t="s">
        <v>109</v>
      </c>
      <c r="G28" s="3" t="s">
        <v>17</v>
      </c>
      <c r="H28" s="3" t="s">
        <v>18</v>
      </c>
      <c r="I28" s="17">
        <v>154.08000000000001</v>
      </c>
      <c r="J28" s="17">
        <v>144</v>
      </c>
      <c r="K28" s="17">
        <f t="shared" si="1"/>
        <v>10.080000000000013</v>
      </c>
      <c r="L28" s="20">
        <v>1</v>
      </c>
      <c r="M28" s="7">
        <v>44966</v>
      </c>
      <c r="N28" s="17">
        <v>0.01</v>
      </c>
      <c r="O28" s="17">
        <v>154.08000000000001</v>
      </c>
      <c r="P28" s="17">
        <v>144</v>
      </c>
    </row>
    <row r="29" spans="1:16" ht="56.25" x14ac:dyDescent="0.2">
      <c r="A29" s="3" t="s">
        <v>208</v>
      </c>
      <c r="B29" s="3" t="s">
        <v>3</v>
      </c>
      <c r="C29" s="5" t="s">
        <v>278</v>
      </c>
      <c r="D29" s="5" t="s">
        <v>307</v>
      </c>
      <c r="E29" s="6" t="s">
        <v>275</v>
      </c>
      <c r="F29" s="3" t="s">
        <v>100</v>
      </c>
      <c r="G29" s="3" t="s">
        <v>17</v>
      </c>
      <c r="H29" s="3" t="s">
        <v>18</v>
      </c>
      <c r="I29" s="17">
        <v>171.2</v>
      </c>
      <c r="J29" s="17">
        <v>160</v>
      </c>
      <c r="K29" s="17">
        <f t="shared" si="1"/>
        <v>11.199999999999989</v>
      </c>
      <c r="L29" s="20">
        <v>1</v>
      </c>
      <c r="M29" s="7">
        <v>44966</v>
      </c>
      <c r="N29" s="17">
        <v>0.01</v>
      </c>
      <c r="O29" s="17">
        <v>171.2</v>
      </c>
      <c r="P29" s="17">
        <v>160</v>
      </c>
    </row>
    <row r="30" spans="1:16" ht="22.5" x14ac:dyDescent="0.2">
      <c r="A30" s="3" t="s">
        <v>293</v>
      </c>
      <c r="B30" s="3" t="s">
        <v>3</v>
      </c>
      <c r="C30" s="5" t="s">
        <v>308</v>
      </c>
      <c r="D30" s="5" t="s">
        <v>309</v>
      </c>
      <c r="E30" s="6" t="s">
        <v>310</v>
      </c>
      <c r="F30" s="3" t="s">
        <v>130</v>
      </c>
      <c r="G30" s="3" t="s">
        <v>311</v>
      </c>
      <c r="H30" s="3" t="s">
        <v>312</v>
      </c>
      <c r="I30" s="17">
        <v>4750</v>
      </c>
      <c r="J30" s="17">
        <v>4750</v>
      </c>
      <c r="K30" s="17">
        <f t="shared" si="1"/>
        <v>0</v>
      </c>
      <c r="L30" s="20">
        <v>2</v>
      </c>
      <c r="M30" s="7">
        <v>44972</v>
      </c>
      <c r="N30" s="17">
        <v>0.25</v>
      </c>
      <c r="O30" s="17">
        <v>4750</v>
      </c>
      <c r="P30" s="17">
        <v>4750</v>
      </c>
    </row>
    <row r="31" spans="1:16" ht="56.25" x14ac:dyDescent="0.2">
      <c r="A31" s="3" t="s">
        <v>391</v>
      </c>
      <c r="B31" s="3" t="s">
        <v>0</v>
      </c>
      <c r="C31" s="5" t="s">
        <v>396</v>
      </c>
      <c r="D31" s="5" t="s">
        <v>397</v>
      </c>
      <c r="E31" s="6" t="s">
        <v>71</v>
      </c>
      <c r="F31" s="3" t="s">
        <v>72</v>
      </c>
      <c r="G31" s="3" t="s">
        <v>17</v>
      </c>
      <c r="H31" s="3" t="s">
        <v>18</v>
      </c>
      <c r="I31" s="17">
        <v>1769.98</v>
      </c>
      <c r="J31" s="17">
        <v>1670.99</v>
      </c>
      <c r="K31" s="17">
        <f t="shared" si="1"/>
        <v>98.990000000000009</v>
      </c>
      <c r="L31" s="20">
        <v>4</v>
      </c>
      <c r="M31" s="7">
        <v>44991</v>
      </c>
      <c r="N31" s="17">
        <v>1</v>
      </c>
      <c r="O31" s="17">
        <v>1769.98</v>
      </c>
      <c r="P31" s="17">
        <v>1670.99</v>
      </c>
    </row>
    <row r="32" spans="1:16" ht="22.5" x14ac:dyDescent="0.2">
      <c r="A32" s="3" t="s">
        <v>392</v>
      </c>
      <c r="B32" s="3" t="s">
        <v>0</v>
      </c>
      <c r="C32" s="5" t="s">
        <v>398</v>
      </c>
      <c r="D32" s="5" t="s">
        <v>399</v>
      </c>
      <c r="E32" s="6" t="s">
        <v>400</v>
      </c>
      <c r="F32" s="3" t="s">
        <v>123</v>
      </c>
      <c r="G32" s="3" t="s">
        <v>17</v>
      </c>
      <c r="H32" s="3" t="s">
        <v>18</v>
      </c>
      <c r="I32" s="17">
        <v>568.71</v>
      </c>
      <c r="J32" s="17">
        <v>531.5</v>
      </c>
      <c r="K32" s="17">
        <f t="shared" si="1"/>
        <v>37.210000000000036</v>
      </c>
      <c r="L32" s="20">
        <v>3</v>
      </c>
      <c r="M32" s="7">
        <v>44991</v>
      </c>
      <c r="N32" s="17">
        <v>1</v>
      </c>
      <c r="O32" s="17">
        <v>568.71</v>
      </c>
      <c r="P32" s="17">
        <v>531.5</v>
      </c>
    </row>
    <row r="33" spans="1:16" ht="33.75" x14ac:dyDescent="0.2">
      <c r="A33" s="3" t="s">
        <v>393</v>
      </c>
      <c r="B33" s="3" t="s">
        <v>169</v>
      </c>
      <c r="C33" s="5" t="s">
        <v>401</v>
      </c>
      <c r="D33" s="5" t="s">
        <v>402</v>
      </c>
      <c r="E33" s="6" t="s">
        <v>403</v>
      </c>
      <c r="F33" s="3" t="s">
        <v>145</v>
      </c>
      <c r="G33" s="3" t="s">
        <v>17</v>
      </c>
      <c r="H33" s="3" t="s">
        <v>18</v>
      </c>
      <c r="I33" s="17">
        <v>1118.1500000000001</v>
      </c>
      <c r="J33" s="17">
        <v>1045</v>
      </c>
      <c r="K33" s="17">
        <f t="shared" si="1"/>
        <v>73.150000000000091</v>
      </c>
      <c r="L33" s="20">
        <v>3</v>
      </c>
      <c r="M33" s="7">
        <v>44991</v>
      </c>
      <c r="N33" s="17">
        <v>0.01</v>
      </c>
      <c r="O33" s="17">
        <v>1118.1500000000001</v>
      </c>
      <c r="P33" s="17">
        <v>1045</v>
      </c>
    </row>
    <row r="34" spans="1:16" ht="22.5" x14ac:dyDescent="0.2">
      <c r="A34" s="3" t="s">
        <v>394</v>
      </c>
      <c r="B34" s="3" t="s">
        <v>3</v>
      </c>
      <c r="C34" s="5" t="s">
        <v>404</v>
      </c>
      <c r="D34" s="5" t="s">
        <v>405</v>
      </c>
      <c r="E34" s="6" t="s">
        <v>148</v>
      </c>
      <c r="F34" s="3" t="s">
        <v>149</v>
      </c>
      <c r="G34" s="3" t="s">
        <v>17</v>
      </c>
      <c r="H34" s="3" t="s">
        <v>18</v>
      </c>
      <c r="I34" s="17">
        <v>376.64</v>
      </c>
      <c r="J34" s="17">
        <v>352</v>
      </c>
      <c r="K34" s="17">
        <f t="shared" si="1"/>
        <v>24.639999999999986</v>
      </c>
      <c r="L34" s="20">
        <v>1</v>
      </c>
      <c r="M34" s="7">
        <v>44994</v>
      </c>
      <c r="N34" s="17">
        <v>0.25</v>
      </c>
      <c r="O34" s="17">
        <v>376.64</v>
      </c>
      <c r="P34" s="17">
        <v>352</v>
      </c>
    </row>
    <row r="35" spans="1:16" ht="101.25" x14ac:dyDescent="0.2">
      <c r="A35" s="3" t="s">
        <v>395</v>
      </c>
      <c r="B35" s="3" t="s">
        <v>406</v>
      </c>
      <c r="C35" s="5" t="s">
        <v>675</v>
      </c>
      <c r="D35" s="5" t="s">
        <v>471</v>
      </c>
      <c r="E35" s="6" t="s">
        <v>472</v>
      </c>
      <c r="F35" s="3" t="s">
        <v>473</v>
      </c>
      <c r="G35" s="3" t="s">
        <v>17</v>
      </c>
      <c r="H35" s="3" t="s">
        <v>18</v>
      </c>
      <c r="I35" s="25">
        <v>23938.91</v>
      </c>
      <c r="J35" s="25">
        <v>22372.81</v>
      </c>
      <c r="K35" s="17">
        <f t="shared" si="1"/>
        <v>1566.0999999999985</v>
      </c>
      <c r="L35" s="20">
        <v>3</v>
      </c>
      <c r="M35" s="7">
        <v>44994</v>
      </c>
      <c r="N35" s="17">
        <v>1</v>
      </c>
      <c r="O35" s="17">
        <v>17600.93</v>
      </c>
      <c r="P35" s="17">
        <v>16499.47</v>
      </c>
    </row>
    <row r="36" spans="1:16" ht="22.5" x14ac:dyDescent="0.2">
      <c r="A36" s="3" t="s">
        <v>483</v>
      </c>
      <c r="B36" s="3" t="s">
        <v>0</v>
      </c>
      <c r="C36" s="5" t="s">
        <v>487</v>
      </c>
      <c r="D36" s="5" t="s">
        <v>488</v>
      </c>
      <c r="E36" s="6" t="s">
        <v>215</v>
      </c>
      <c r="F36" s="3" t="s">
        <v>118</v>
      </c>
      <c r="G36" s="3" t="s">
        <v>17</v>
      </c>
      <c r="H36" s="3" t="s">
        <v>18</v>
      </c>
      <c r="I36" s="17">
        <v>879.82</v>
      </c>
      <c r="J36" s="17">
        <v>822.26</v>
      </c>
      <c r="K36" s="17">
        <f t="shared" si="1"/>
        <v>57.560000000000059</v>
      </c>
      <c r="L36" s="20">
        <v>1</v>
      </c>
      <c r="M36" s="7">
        <v>45002</v>
      </c>
      <c r="N36" s="17">
        <v>0.25</v>
      </c>
      <c r="O36" s="17">
        <v>879.82</v>
      </c>
      <c r="P36" s="17">
        <v>822.26</v>
      </c>
    </row>
    <row r="37" spans="1:16" x14ac:dyDescent="0.2">
      <c r="A37" s="3" t="s">
        <v>484</v>
      </c>
      <c r="B37" s="3" t="s">
        <v>0</v>
      </c>
      <c r="C37" s="5" t="s">
        <v>489</v>
      </c>
      <c r="D37" s="5" t="s">
        <v>490</v>
      </c>
      <c r="E37" s="6" t="s">
        <v>491</v>
      </c>
      <c r="F37" s="3" t="s">
        <v>492</v>
      </c>
      <c r="G37" s="3" t="s">
        <v>64</v>
      </c>
      <c r="H37" s="3" t="s">
        <v>65</v>
      </c>
      <c r="I37" s="17">
        <v>335.69</v>
      </c>
      <c r="J37" s="17">
        <v>317</v>
      </c>
      <c r="K37" s="17">
        <f t="shared" si="1"/>
        <v>18.689999999999998</v>
      </c>
      <c r="L37" s="20">
        <v>1</v>
      </c>
      <c r="M37" s="7">
        <v>45002</v>
      </c>
      <c r="N37" s="17">
        <v>1</v>
      </c>
      <c r="O37" s="17">
        <v>335.69</v>
      </c>
      <c r="P37" s="17">
        <v>317</v>
      </c>
    </row>
    <row r="38" spans="1:16" ht="78.75" x14ac:dyDescent="0.2">
      <c r="A38" s="3" t="s">
        <v>485</v>
      </c>
      <c r="B38" s="3" t="s">
        <v>3</v>
      </c>
      <c r="C38" s="5" t="s">
        <v>493</v>
      </c>
      <c r="D38" s="5" t="s">
        <v>494</v>
      </c>
      <c r="E38" s="6" t="s">
        <v>92</v>
      </c>
      <c r="F38" s="3" t="s">
        <v>93</v>
      </c>
      <c r="G38" s="3" t="s">
        <v>17</v>
      </c>
      <c r="H38" s="3" t="s">
        <v>18</v>
      </c>
      <c r="I38" s="17">
        <v>5724.5</v>
      </c>
      <c r="J38" s="17">
        <v>5350</v>
      </c>
      <c r="K38" s="17">
        <f t="shared" si="1"/>
        <v>374.5</v>
      </c>
      <c r="L38" s="20">
        <v>1</v>
      </c>
      <c r="M38" s="7">
        <v>45027</v>
      </c>
      <c r="N38" s="17">
        <v>9</v>
      </c>
      <c r="O38" s="17">
        <v>5724.5</v>
      </c>
      <c r="P38" s="17">
        <v>5350</v>
      </c>
    </row>
    <row r="39" spans="1:16" x14ac:dyDescent="0.2">
      <c r="A39" s="3" t="s">
        <v>486</v>
      </c>
      <c r="B39" s="3" t="s">
        <v>3</v>
      </c>
      <c r="C39" s="5" t="s">
        <v>568</v>
      </c>
      <c r="D39" s="5" t="s">
        <v>283</v>
      </c>
      <c r="E39" s="6" t="s">
        <v>284</v>
      </c>
      <c r="F39" s="3" t="s">
        <v>99</v>
      </c>
      <c r="G39" s="3" t="s">
        <v>17</v>
      </c>
      <c r="H39" s="3" t="s">
        <v>18</v>
      </c>
      <c r="I39" s="17">
        <v>1177</v>
      </c>
      <c r="J39" s="17">
        <v>1100</v>
      </c>
      <c r="K39" s="17">
        <f t="shared" si="1"/>
        <v>77</v>
      </c>
      <c r="L39" s="20">
        <v>4</v>
      </c>
      <c r="M39" s="7">
        <v>45006</v>
      </c>
      <c r="N39" s="17">
        <v>2</v>
      </c>
      <c r="O39" s="17">
        <v>1177</v>
      </c>
      <c r="P39" s="17">
        <v>1100</v>
      </c>
    </row>
    <row r="40" spans="1:16" ht="22.5" x14ac:dyDescent="0.2">
      <c r="A40" s="3" t="s">
        <v>570</v>
      </c>
      <c r="B40" s="3" t="s">
        <v>3</v>
      </c>
      <c r="C40" s="5" t="s">
        <v>569</v>
      </c>
      <c r="D40" s="5" t="s">
        <v>283</v>
      </c>
      <c r="E40" s="6" t="s">
        <v>575</v>
      </c>
      <c r="F40" s="3" t="s">
        <v>576</v>
      </c>
      <c r="G40" s="3" t="s">
        <v>17</v>
      </c>
      <c r="H40" s="3" t="s">
        <v>18</v>
      </c>
      <c r="I40" s="17">
        <v>1426.66</v>
      </c>
      <c r="J40" s="17">
        <v>1333.33</v>
      </c>
      <c r="K40" s="17">
        <f t="shared" si="1"/>
        <v>93.330000000000155</v>
      </c>
      <c r="L40" s="20">
        <v>1</v>
      </c>
      <c r="M40" s="7">
        <v>45027</v>
      </c>
      <c r="N40" s="17">
        <v>9</v>
      </c>
      <c r="O40" s="17">
        <v>1426.66</v>
      </c>
      <c r="P40" s="17">
        <v>1333.33</v>
      </c>
    </row>
    <row r="41" spans="1:16" ht="67.5" x14ac:dyDescent="0.2">
      <c r="A41" s="3" t="s">
        <v>571</v>
      </c>
      <c r="B41" s="3" t="s">
        <v>3</v>
      </c>
      <c r="C41" s="5" t="s">
        <v>577</v>
      </c>
      <c r="D41" s="5" t="s">
        <v>578</v>
      </c>
      <c r="E41" s="6" t="s">
        <v>579</v>
      </c>
      <c r="F41" s="3" t="s">
        <v>110</v>
      </c>
      <c r="G41" s="3" t="s">
        <v>17</v>
      </c>
      <c r="H41" s="3" t="s">
        <v>18</v>
      </c>
      <c r="I41" s="17">
        <v>850.65</v>
      </c>
      <c r="J41" s="17">
        <v>795</v>
      </c>
      <c r="K41" s="17">
        <f t="shared" si="1"/>
        <v>55.649999999999977</v>
      </c>
      <c r="L41" s="20">
        <v>1</v>
      </c>
      <c r="M41" s="7">
        <v>45006</v>
      </c>
      <c r="N41" s="17">
        <v>1</v>
      </c>
      <c r="O41" s="17">
        <v>850.65</v>
      </c>
      <c r="P41" s="17">
        <v>795</v>
      </c>
    </row>
    <row r="42" spans="1:16" ht="22.5" x14ac:dyDescent="0.2">
      <c r="A42" s="3" t="s">
        <v>572</v>
      </c>
      <c r="B42" s="3" t="s">
        <v>3</v>
      </c>
      <c r="C42" s="5" t="s">
        <v>505</v>
      </c>
      <c r="D42" s="5" t="s">
        <v>580</v>
      </c>
      <c r="E42" s="6" t="s">
        <v>506</v>
      </c>
      <c r="F42" s="3" t="s">
        <v>507</v>
      </c>
      <c r="G42" s="3" t="s">
        <v>17</v>
      </c>
      <c r="H42" s="3" t="s">
        <v>18</v>
      </c>
      <c r="I42" s="17">
        <v>369.15</v>
      </c>
      <c r="J42" s="17">
        <v>345</v>
      </c>
      <c r="K42" s="17">
        <f t="shared" si="1"/>
        <v>24.149999999999977</v>
      </c>
      <c r="L42" s="20">
        <v>1</v>
      </c>
      <c r="M42" s="7">
        <v>45006</v>
      </c>
      <c r="N42" s="17">
        <v>9</v>
      </c>
      <c r="O42" s="17">
        <v>369.15</v>
      </c>
      <c r="P42" s="17">
        <v>345</v>
      </c>
    </row>
    <row r="43" spans="1:16" ht="33.75" x14ac:dyDescent="0.2">
      <c r="A43" s="3" t="s">
        <v>573</v>
      </c>
      <c r="B43" s="3" t="s">
        <v>0</v>
      </c>
      <c r="C43" s="5" t="s">
        <v>581</v>
      </c>
      <c r="D43" s="5" t="s">
        <v>582</v>
      </c>
      <c r="E43" s="6" t="s">
        <v>583</v>
      </c>
      <c r="F43" s="3" t="s">
        <v>124</v>
      </c>
      <c r="G43" s="3" t="s">
        <v>17</v>
      </c>
      <c r="H43" s="3" t="s">
        <v>18</v>
      </c>
      <c r="I43" s="17">
        <v>684.24</v>
      </c>
      <c r="J43" s="17">
        <v>639.48</v>
      </c>
      <c r="K43" s="17">
        <f t="shared" si="1"/>
        <v>44.759999999999991</v>
      </c>
      <c r="L43" s="20">
        <v>1</v>
      </c>
      <c r="M43" s="7">
        <v>45006</v>
      </c>
      <c r="N43" s="17">
        <v>0.75</v>
      </c>
      <c r="O43" s="17">
        <v>684.24</v>
      </c>
      <c r="P43" s="17">
        <v>639.48</v>
      </c>
    </row>
    <row r="44" spans="1:16" ht="45" x14ac:dyDescent="0.2">
      <c r="A44" s="3" t="s">
        <v>574</v>
      </c>
      <c r="B44" s="3" t="s">
        <v>3</v>
      </c>
      <c r="C44" s="5" t="s">
        <v>676</v>
      </c>
      <c r="D44" s="5" t="s">
        <v>420</v>
      </c>
      <c r="E44" s="6" t="s">
        <v>584</v>
      </c>
      <c r="F44" s="3" t="s">
        <v>585</v>
      </c>
      <c r="G44" s="3" t="s">
        <v>17</v>
      </c>
      <c r="H44" s="3" t="s">
        <v>18</v>
      </c>
      <c r="I44" s="17">
        <v>937.5</v>
      </c>
      <c r="J44" s="17">
        <v>750</v>
      </c>
      <c r="K44" s="17">
        <f t="shared" si="1"/>
        <v>187.5</v>
      </c>
      <c r="L44" s="20">
        <v>1</v>
      </c>
      <c r="M44" s="7">
        <v>45008</v>
      </c>
      <c r="N44" s="17">
        <v>0.01</v>
      </c>
      <c r="O44" s="17">
        <v>937.5</v>
      </c>
      <c r="P44" s="17">
        <v>750</v>
      </c>
    </row>
    <row r="45" spans="1:16" ht="22.5" x14ac:dyDescent="0.2">
      <c r="A45" s="3" t="s">
        <v>609</v>
      </c>
      <c r="B45" s="3" t="s">
        <v>3</v>
      </c>
      <c r="C45" s="5" t="s">
        <v>611</v>
      </c>
      <c r="D45" s="5" t="s">
        <v>612</v>
      </c>
      <c r="E45" s="6" t="s">
        <v>613</v>
      </c>
      <c r="F45" s="3" t="s">
        <v>614</v>
      </c>
      <c r="G45" s="3" t="s">
        <v>17</v>
      </c>
      <c r="H45" s="3" t="s">
        <v>18</v>
      </c>
      <c r="I45" s="17">
        <v>53.5</v>
      </c>
      <c r="J45" s="17">
        <v>50</v>
      </c>
      <c r="K45" s="17">
        <f t="shared" si="1"/>
        <v>3.5</v>
      </c>
      <c r="L45" s="20">
        <v>1</v>
      </c>
      <c r="M45" s="7">
        <v>45008</v>
      </c>
      <c r="N45" s="17">
        <v>0.02</v>
      </c>
      <c r="O45" s="17">
        <v>53.5</v>
      </c>
      <c r="P45" s="17">
        <v>50</v>
      </c>
    </row>
    <row r="46" spans="1:16" ht="33.75" x14ac:dyDescent="0.2">
      <c r="A46" s="3" t="s">
        <v>610</v>
      </c>
      <c r="B46" s="3" t="s">
        <v>3</v>
      </c>
      <c r="C46" s="5" t="s">
        <v>615</v>
      </c>
      <c r="D46" s="5" t="s">
        <v>323</v>
      </c>
      <c r="E46" s="6" t="s">
        <v>602</v>
      </c>
      <c r="F46" s="3" t="s">
        <v>603</v>
      </c>
      <c r="G46" s="3" t="s">
        <v>17</v>
      </c>
      <c r="H46" s="3" t="s">
        <v>18</v>
      </c>
      <c r="I46" s="17">
        <v>1140.6199999999999</v>
      </c>
      <c r="J46" s="17">
        <v>1066</v>
      </c>
      <c r="K46" s="17">
        <f t="shared" si="1"/>
        <v>74.619999999999891</v>
      </c>
      <c r="L46" s="20">
        <v>1</v>
      </c>
      <c r="M46" s="7">
        <v>45013</v>
      </c>
      <c r="N46" s="17">
        <v>0.5</v>
      </c>
      <c r="O46" s="17">
        <v>1140.6199999999999</v>
      </c>
      <c r="P46" s="17">
        <v>1066</v>
      </c>
    </row>
    <row r="47" spans="1:16" ht="33.75" x14ac:dyDescent="0.2">
      <c r="A47" s="3" t="s">
        <v>616</v>
      </c>
      <c r="B47" s="3" t="s">
        <v>3</v>
      </c>
      <c r="C47" s="5" t="s">
        <v>677</v>
      </c>
      <c r="D47" s="5" t="s">
        <v>420</v>
      </c>
      <c r="E47" s="6" t="s">
        <v>617</v>
      </c>
      <c r="F47" s="3" t="s">
        <v>618</v>
      </c>
      <c r="G47" s="3" t="s">
        <v>17</v>
      </c>
      <c r="H47" s="3" t="s">
        <v>18</v>
      </c>
      <c r="I47" s="17">
        <v>330</v>
      </c>
      <c r="J47" s="17">
        <v>330</v>
      </c>
      <c r="K47" s="17">
        <f t="shared" si="1"/>
        <v>0</v>
      </c>
      <c r="L47" s="20">
        <v>1</v>
      </c>
      <c r="M47" s="7">
        <v>45014</v>
      </c>
      <c r="N47" s="17">
        <v>0.02</v>
      </c>
      <c r="O47" s="17">
        <v>330</v>
      </c>
      <c r="P47" s="17">
        <v>330</v>
      </c>
    </row>
    <row r="48" spans="1:16" ht="22.5" x14ac:dyDescent="0.2">
      <c r="A48" s="3" t="s">
        <v>77</v>
      </c>
      <c r="B48" s="3" t="s">
        <v>0</v>
      </c>
      <c r="C48" s="5" t="s">
        <v>78</v>
      </c>
      <c r="D48" s="5" t="s">
        <v>313</v>
      </c>
      <c r="E48" s="4" t="s">
        <v>79</v>
      </c>
      <c r="F48" s="3" t="s">
        <v>80</v>
      </c>
      <c r="G48" s="3" t="s">
        <v>17</v>
      </c>
      <c r="H48" s="3" t="s">
        <v>18</v>
      </c>
      <c r="I48" s="17">
        <v>248.99</v>
      </c>
      <c r="J48" s="40">
        <v>239.8</v>
      </c>
      <c r="K48" s="40">
        <f>+I48-J48</f>
        <v>9.1899999999999977</v>
      </c>
      <c r="L48" s="37">
        <v>1</v>
      </c>
      <c r="M48" s="33">
        <v>44956</v>
      </c>
      <c r="N48" s="17">
        <v>1</v>
      </c>
      <c r="O48" s="17">
        <v>248.99</v>
      </c>
      <c r="P48" s="40">
        <v>239.8</v>
      </c>
    </row>
    <row r="49" spans="1:16" ht="33.75" x14ac:dyDescent="0.2">
      <c r="A49" s="3" t="s">
        <v>222</v>
      </c>
      <c r="B49" s="3" t="s">
        <v>3</v>
      </c>
      <c r="C49" s="5" t="s">
        <v>221</v>
      </c>
      <c r="D49" s="5" t="s">
        <v>314</v>
      </c>
      <c r="E49" s="4" t="s">
        <v>225</v>
      </c>
      <c r="F49" s="3" t="s">
        <v>108</v>
      </c>
      <c r="G49" s="3" t="s">
        <v>17</v>
      </c>
      <c r="H49" s="3" t="s">
        <v>18</v>
      </c>
      <c r="I49" s="17">
        <v>601.13</v>
      </c>
      <c r="J49" s="40">
        <v>561.48</v>
      </c>
      <c r="K49" s="40">
        <f>+I49-J49</f>
        <v>39.649999999999977</v>
      </c>
      <c r="L49" s="37">
        <v>1</v>
      </c>
      <c r="M49" s="38">
        <v>44958</v>
      </c>
      <c r="N49" s="17">
        <v>1</v>
      </c>
      <c r="O49" s="17">
        <v>601.13</v>
      </c>
      <c r="P49" s="40">
        <v>561.48</v>
      </c>
    </row>
    <row r="50" spans="1:16" x14ac:dyDescent="0.2">
      <c r="A50" s="3" t="s">
        <v>223</v>
      </c>
      <c r="B50" s="3" t="s">
        <v>0</v>
      </c>
      <c r="C50" s="5" t="s">
        <v>226</v>
      </c>
      <c r="D50" s="5" t="s">
        <v>315</v>
      </c>
      <c r="E50" s="5" t="s">
        <v>227</v>
      </c>
      <c r="F50" s="3" t="s">
        <v>147</v>
      </c>
      <c r="G50" s="3" t="s">
        <v>17</v>
      </c>
      <c r="H50" s="3" t="s">
        <v>18</v>
      </c>
      <c r="I50" s="17">
        <v>836.36</v>
      </c>
      <c r="J50" s="40">
        <v>812</v>
      </c>
      <c r="K50" s="40">
        <f t="shared" ref="K50:K64" si="2">+I50-J50</f>
        <v>24.360000000000014</v>
      </c>
      <c r="L50" s="37">
        <v>3</v>
      </c>
      <c r="M50" s="39">
        <v>44967</v>
      </c>
      <c r="N50" s="17">
        <v>1</v>
      </c>
      <c r="O50" s="17">
        <v>836.36</v>
      </c>
      <c r="P50" s="40">
        <v>812</v>
      </c>
    </row>
    <row r="51" spans="1:16" x14ac:dyDescent="0.2">
      <c r="A51" s="3" t="s">
        <v>224</v>
      </c>
      <c r="B51" s="3" t="s">
        <v>3</v>
      </c>
      <c r="C51" s="5" t="s">
        <v>228</v>
      </c>
      <c r="D51" s="5" t="s">
        <v>316</v>
      </c>
      <c r="E51" s="5" t="s">
        <v>229</v>
      </c>
      <c r="F51" s="3" t="s">
        <v>230</v>
      </c>
      <c r="G51" s="3" t="s">
        <v>17</v>
      </c>
      <c r="H51" s="3" t="s">
        <v>18</v>
      </c>
      <c r="I51" s="17">
        <v>219.66</v>
      </c>
      <c r="J51" s="40">
        <v>205.29</v>
      </c>
      <c r="K51" s="40">
        <f t="shared" si="2"/>
        <v>14.370000000000005</v>
      </c>
      <c r="L51" s="37">
        <v>2</v>
      </c>
      <c r="M51" s="38">
        <v>44958</v>
      </c>
      <c r="N51" s="17">
        <v>1</v>
      </c>
      <c r="O51" s="17">
        <v>219.66</v>
      </c>
      <c r="P51" s="40">
        <v>205.29</v>
      </c>
    </row>
    <row r="52" spans="1:16" ht="22.5" x14ac:dyDescent="0.2">
      <c r="A52" s="3" t="s">
        <v>407</v>
      </c>
      <c r="B52" s="3" t="s">
        <v>0</v>
      </c>
      <c r="C52" s="5" t="s">
        <v>413</v>
      </c>
      <c r="D52" s="5" t="s">
        <v>414</v>
      </c>
      <c r="E52" s="5" t="s">
        <v>6</v>
      </c>
      <c r="F52" s="3" t="s">
        <v>4</v>
      </c>
      <c r="G52" s="3" t="s">
        <v>17</v>
      </c>
      <c r="H52" s="3" t="s">
        <v>18</v>
      </c>
      <c r="I52" s="17">
        <v>106.61</v>
      </c>
      <c r="J52" s="40">
        <v>103.5</v>
      </c>
      <c r="K52" s="40">
        <f t="shared" si="2"/>
        <v>3.1099999999999994</v>
      </c>
      <c r="L52" s="37">
        <v>3</v>
      </c>
      <c r="M52" s="41">
        <v>44991</v>
      </c>
      <c r="N52" s="17">
        <v>1</v>
      </c>
      <c r="O52" s="17">
        <v>106.61</v>
      </c>
      <c r="P52" s="40">
        <v>103.5</v>
      </c>
    </row>
    <row r="53" spans="1:16" ht="33.75" x14ac:dyDescent="0.2">
      <c r="A53" s="3" t="s">
        <v>408</v>
      </c>
      <c r="B53" s="3" t="s">
        <v>3</v>
      </c>
      <c r="C53" s="34" t="s">
        <v>678</v>
      </c>
      <c r="D53" s="5" t="s">
        <v>415</v>
      </c>
      <c r="E53" s="5" t="s">
        <v>416</v>
      </c>
      <c r="F53" s="3" t="s">
        <v>136</v>
      </c>
      <c r="G53" s="3" t="s">
        <v>17</v>
      </c>
      <c r="H53" s="3" t="s">
        <v>18</v>
      </c>
      <c r="I53" s="17">
        <v>13624.31</v>
      </c>
      <c r="J53" s="40">
        <v>12733</v>
      </c>
      <c r="K53" s="40">
        <f t="shared" si="2"/>
        <v>891.30999999999949</v>
      </c>
      <c r="L53" s="37">
        <v>1</v>
      </c>
      <c r="M53" s="41">
        <v>44994</v>
      </c>
      <c r="N53" s="17">
        <v>12</v>
      </c>
      <c r="O53" s="17">
        <v>13624.31</v>
      </c>
      <c r="P53" s="40">
        <v>12733</v>
      </c>
    </row>
    <row r="54" spans="1:16" x14ac:dyDescent="0.2">
      <c r="A54" s="3" t="s">
        <v>409</v>
      </c>
      <c r="B54" s="3" t="s">
        <v>0</v>
      </c>
      <c r="C54" s="34" t="s">
        <v>417</v>
      </c>
      <c r="D54" s="5" t="s">
        <v>418</v>
      </c>
      <c r="E54" s="5" t="s">
        <v>227</v>
      </c>
      <c r="F54" s="3" t="s">
        <v>147</v>
      </c>
      <c r="G54" s="3" t="s">
        <v>17</v>
      </c>
      <c r="H54" s="3" t="s">
        <v>18</v>
      </c>
      <c r="I54" s="17">
        <v>714.82</v>
      </c>
      <c r="J54" s="40">
        <v>694</v>
      </c>
      <c r="K54" s="40">
        <f t="shared" si="2"/>
        <v>20.82000000000005</v>
      </c>
      <c r="L54" s="42">
        <v>4</v>
      </c>
      <c r="M54" s="41">
        <v>44994</v>
      </c>
      <c r="N54" s="17">
        <v>1</v>
      </c>
      <c r="O54" s="17">
        <v>714.82</v>
      </c>
      <c r="P54" s="40">
        <v>694</v>
      </c>
    </row>
    <row r="55" spans="1:16" ht="45" x14ac:dyDescent="0.2">
      <c r="A55" s="3" t="s">
        <v>410</v>
      </c>
      <c r="B55" s="3" t="s">
        <v>3</v>
      </c>
      <c r="C55" s="5" t="s">
        <v>419</v>
      </c>
      <c r="D55" s="5" t="s">
        <v>420</v>
      </c>
      <c r="E55" s="5" t="s">
        <v>421</v>
      </c>
      <c r="F55" s="3" t="s">
        <v>422</v>
      </c>
      <c r="G55" s="3" t="s">
        <v>17</v>
      </c>
      <c r="H55" s="3" t="s">
        <v>18</v>
      </c>
      <c r="I55" s="17">
        <v>1150</v>
      </c>
      <c r="J55" s="40">
        <v>1150</v>
      </c>
      <c r="K55" s="40">
        <f t="shared" si="2"/>
        <v>0</v>
      </c>
      <c r="L55" s="42">
        <v>1</v>
      </c>
      <c r="M55" s="41">
        <v>44994</v>
      </c>
      <c r="N55" s="17">
        <v>0.03</v>
      </c>
      <c r="O55" s="17">
        <v>1150</v>
      </c>
      <c r="P55" s="40">
        <v>1150</v>
      </c>
    </row>
    <row r="56" spans="1:16" ht="45" x14ac:dyDescent="0.2">
      <c r="A56" s="3" t="s">
        <v>411</v>
      </c>
      <c r="B56" s="3" t="s">
        <v>3</v>
      </c>
      <c r="C56" s="5" t="s">
        <v>423</v>
      </c>
      <c r="D56" s="5" t="s">
        <v>420</v>
      </c>
      <c r="E56" s="5" t="s">
        <v>424</v>
      </c>
      <c r="F56" s="3" t="s">
        <v>146</v>
      </c>
      <c r="G56" s="3" t="s">
        <v>17</v>
      </c>
      <c r="H56" s="3" t="s">
        <v>18</v>
      </c>
      <c r="I56" s="17">
        <v>1120</v>
      </c>
      <c r="J56" s="40">
        <v>1120</v>
      </c>
      <c r="K56" s="40">
        <f t="shared" si="2"/>
        <v>0</v>
      </c>
      <c r="L56" s="42">
        <v>1</v>
      </c>
      <c r="M56" s="41">
        <v>44994</v>
      </c>
      <c r="N56" s="17">
        <v>0.03</v>
      </c>
      <c r="O56" s="17">
        <v>1120</v>
      </c>
      <c r="P56" s="40">
        <v>1120</v>
      </c>
    </row>
    <row r="57" spans="1:16" ht="33.75" x14ac:dyDescent="0.2">
      <c r="A57" s="3" t="s">
        <v>412</v>
      </c>
      <c r="B57" s="3" t="s">
        <v>3</v>
      </c>
      <c r="C57" s="5" t="s">
        <v>425</v>
      </c>
      <c r="D57" s="5" t="s">
        <v>420</v>
      </c>
      <c r="E57" s="5" t="s">
        <v>426</v>
      </c>
      <c r="F57" s="3">
        <v>344049706</v>
      </c>
      <c r="G57" s="3" t="s">
        <v>427</v>
      </c>
      <c r="H57" s="3" t="s">
        <v>96</v>
      </c>
      <c r="I57" s="17">
        <v>1538</v>
      </c>
      <c r="J57" s="40">
        <v>1538</v>
      </c>
      <c r="K57" s="40">
        <f t="shared" si="2"/>
        <v>0</v>
      </c>
      <c r="L57" s="42">
        <v>1</v>
      </c>
      <c r="M57" s="41">
        <v>44994</v>
      </c>
      <c r="N57" s="17">
        <v>0.03</v>
      </c>
      <c r="O57" s="17">
        <v>1538</v>
      </c>
      <c r="P57" s="40">
        <v>1538</v>
      </c>
    </row>
    <row r="58" spans="1:16" ht="22.5" x14ac:dyDescent="0.2">
      <c r="A58" s="3" t="s">
        <v>495</v>
      </c>
      <c r="B58" s="3" t="s">
        <v>3</v>
      </c>
      <c r="C58" s="34" t="s">
        <v>679</v>
      </c>
      <c r="D58" s="5" t="s">
        <v>497</v>
      </c>
      <c r="E58" s="5" t="s">
        <v>498</v>
      </c>
      <c r="F58" s="3" t="s">
        <v>87</v>
      </c>
      <c r="G58" s="3" t="s">
        <v>17</v>
      </c>
      <c r="H58" s="3" t="s">
        <v>18</v>
      </c>
      <c r="I58" s="17">
        <v>3710.76</v>
      </c>
      <c r="J58" s="40">
        <v>3468</v>
      </c>
      <c r="K58" s="40">
        <f t="shared" si="2"/>
        <v>242.76000000000022</v>
      </c>
      <c r="L58" s="42">
        <v>1</v>
      </c>
      <c r="M58" s="41">
        <v>44998</v>
      </c>
      <c r="N58" s="17">
        <v>12</v>
      </c>
      <c r="O58" s="17">
        <v>3710.76</v>
      </c>
      <c r="P58" s="40">
        <v>3468</v>
      </c>
    </row>
    <row r="59" spans="1:16" ht="22.5" x14ac:dyDescent="0.2">
      <c r="A59" s="3" t="s">
        <v>496</v>
      </c>
      <c r="B59" s="3" t="s">
        <v>0</v>
      </c>
      <c r="C59" s="34" t="s">
        <v>499</v>
      </c>
      <c r="D59" s="5" t="s">
        <v>500</v>
      </c>
      <c r="E59" s="5" t="s">
        <v>501</v>
      </c>
      <c r="F59" s="3" t="s">
        <v>502</v>
      </c>
      <c r="G59" s="3" t="s">
        <v>17</v>
      </c>
      <c r="H59" s="3" t="s">
        <v>18</v>
      </c>
      <c r="I59" s="17">
        <v>10680.94</v>
      </c>
      <c r="J59" s="40">
        <v>9982.19</v>
      </c>
      <c r="K59" s="17">
        <f t="shared" si="2"/>
        <v>698.75</v>
      </c>
      <c r="L59" s="42">
        <v>4</v>
      </c>
      <c r="M59" s="41">
        <v>45000</v>
      </c>
      <c r="N59" s="17">
        <v>1</v>
      </c>
      <c r="O59" s="17">
        <v>10680.94</v>
      </c>
      <c r="P59" s="40">
        <v>9982.19</v>
      </c>
    </row>
    <row r="60" spans="1:16" ht="33.75" x14ac:dyDescent="0.2">
      <c r="A60" s="3" t="s">
        <v>619</v>
      </c>
      <c r="B60" s="3" t="s">
        <v>3</v>
      </c>
      <c r="C60" s="5" t="s">
        <v>624</v>
      </c>
      <c r="D60" s="5" t="s">
        <v>625</v>
      </c>
      <c r="E60" s="5" t="s">
        <v>626</v>
      </c>
      <c r="F60" s="3" t="s">
        <v>627</v>
      </c>
      <c r="G60" s="3" t="s">
        <v>628</v>
      </c>
      <c r="H60" s="3" t="s">
        <v>629</v>
      </c>
      <c r="I60" s="17">
        <v>3569.5</v>
      </c>
      <c r="J60" s="40">
        <v>2950</v>
      </c>
      <c r="K60" s="17">
        <f t="shared" si="2"/>
        <v>619.5</v>
      </c>
      <c r="L60" s="42">
        <v>1</v>
      </c>
      <c r="M60" s="41">
        <v>45014</v>
      </c>
      <c r="N60" s="17">
        <v>0.01</v>
      </c>
      <c r="O60" s="17">
        <v>3569.5</v>
      </c>
      <c r="P60" s="40">
        <v>2950</v>
      </c>
    </row>
    <row r="61" spans="1:16" ht="33.75" x14ac:dyDescent="0.2">
      <c r="A61" s="3" t="s">
        <v>620</v>
      </c>
      <c r="B61" s="3" t="s">
        <v>3</v>
      </c>
      <c r="C61" s="5" t="s">
        <v>630</v>
      </c>
      <c r="D61" s="5" t="s">
        <v>625</v>
      </c>
      <c r="E61" s="5" t="s">
        <v>626</v>
      </c>
      <c r="F61" s="3" t="s">
        <v>627</v>
      </c>
      <c r="G61" s="3" t="s">
        <v>628</v>
      </c>
      <c r="H61" s="3" t="s">
        <v>629</v>
      </c>
      <c r="I61" s="17">
        <v>3234.9</v>
      </c>
      <c r="J61" s="40">
        <v>2673.47</v>
      </c>
      <c r="K61" s="17">
        <f t="shared" si="2"/>
        <v>561.43000000000029</v>
      </c>
      <c r="L61" s="42">
        <v>1</v>
      </c>
      <c r="M61" s="41">
        <v>45014</v>
      </c>
      <c r="N61" s="17">
        <v>0.01</v>
      </c>
      <c r="O61" s="17">
        <v>3234.9</v>
      </c>
      <c r="P61" s="40">
        <v>2673.47</v>
      </c>
    </row>
    <row r="62" spans="1:16" ht="22.5" x14ac:dyDescent="0.2">
      <c r="A62" s="3" t="s">
        <v>621</v>
      </c>
      <c r="B62" s="3" t="s">
        <v>3</v>
      </c>
      <c r="C62" s="5" t="s">
        <v>631</v>
      </c>
      <c r="D62" s="5" t="s">
        <v>625</v>
      </c>
      <c r="E62" s="5" t="s">
        <v>632</v>
      </c>
      <c r="F62" s="3" t="s">
        <v>627</v>
      </c>
      <c r="G62" s="3" t="s">
        <v>427</v>
      </c>
      <c r="H62" s="3" t="s">
        <v>96</v>
      </c>
      <c r="I62" s="17">
        <v>3335.99</v>
      </c>
      <c r="J62" s="40">
        <v>2757.02</v>
      </c>
      <c r="K62" s="17">
        <f t="shared" si="2"/>
        <v>578.9699999999998</v>
      </c>
      <c r="L62" s="42">
        <v>1</v>
      </c>
      <c r="M62" s="41">
        <v>45014</v>
      </c>
      <c r="N62" s="17">
        <v>0.01</v>
      </c>
      <c r="O62" s="17">
        <v>3335.99</v>
      </c>
      <c r="P62" s="40">
        <v>2757.02</v>
      </c>
    </row>
    <row r="63" spans="1:16" ht="22.5" x14ac:dyDescent="0.2">
      <c r="A63" s="3" t="s">
        <v>622</v>
      </c>
      <c r="B63" s="3" t="s">
        <v>3</v>
      </c>
      <c r="C63" s="5" t="s">
        <v>633</v>
      </c>
      <c r="D63" s="5" t="s">
        <v>625</v>
      </c>
      <c r="E63" s="3" t="s">
        <v>634</v>
      </c>
      <c r="F63" s="3" t="s">
        <v>635</v>
      </c>
      <c r="G63" s="3" t="s">
        <v>636</v>
      </c>
      <c r="H63" s="3" t="s">
        <v>534</v>
      </c>
      <c r="I63" s="17">
        <v>3622.41</v>
      </c>
      <c r="J63" s="40">
        <v>2993.73</v>
      </c>
      <c r="K63" s="17">
        <f t="shared" si="2"/>
        <v>628.67999999999984</v>
      </c>
      <c r="L63" s="42">
        <v>1</v>
      </c>
      <c r="M63" s="41">
        <v>45014</v>
      </c>
      <c r="N63" s="17">
        <v>0.01</v>
      </c>
      <c r="O63" s="17">
        <v>3622.41</v>
      </c>
      <c r="P63" s="40">
        <v>2993.73</v>
      </c>
    </row>
    <row r="64" spans="1:16" ht="33.75" x14ac:dyDescent="0.2">
      <c r="A64" s="3" t="s">
        <v>623</v>
      </c>
      <c r="B64" s="3" t="s">
        <v>3</v>
      </c>
      <c r="C64" s="5" t="s">
        <v>637</v>
      </c>
      <c r="D64" s="5" t="s">
        <v>625</v>
      </c>
      <c r="E64" s="5" t="s">
        <v>638</v>
      </c>
      <c r="F64" s="3" t="s">
        <v>663</v>
      </c>
      <c r="G64" s="3" t="s">
        <v>636</v>
      </c>
      <c r="H64" s="3" t="s">
        <v>534</v>
      </c>
      <c r="I64" s="17">
        <v>3181.78</v>
      </c>
      <c r="J64" s="40">
        <v>2629.57</v>
      </c>
      <c r="K64" s="17">
        <f t="shared" si="2"/>
        <v>552.21</v>
      </c>
      <c r="L64" s="42">
        <v>1</v>
      </c>
      <c r="M64" s="41">
        <v>45014</v>
      </c>
      <c r="N64" s="17">
        <v>0.01</v>
      </c>
      <c r="O64" s="17">
        <v>3181.78</v>
      </c>
      <c r="P64" s="40">
        <v>2629.57</v>
      </c>
    </row>
    <row r="65" spans="1:16" ht="22.5" x14ac:dyDescent="0.2">
      <c r="A65" s="3" t="s">
        <v>81</v>
      </c>
      <c r="B65" s="3" t="s">
        <v>3</v>
      </c>
      <c r="C65" s="5" t="s">
        <v>84</v>
      </c>
      <c r="D65" s="5" t="s">
        <v>318</v>
      </c>
      <c r="E65" s="5" t="s">
        <v>85</v>
      </c>
      <c r="F65" s="3" t="s">
        <v>661</v>
      </c>
      <c r="G65" s="3" t="s">
        <v>17</v>
      </c>
      <c r="H65" s="3" t="s">
        <v>18</v>
      </c>
      <c r="I65" s="17">
        <v>597.49</v>
      </c>
      <c r="J65" s="40">
        <v>558</v>
      </c>
      <c r="K65" s="17">
        <f>+I65-J65</f>
        <v>39.490000000000009</v>
      </c>
      <c r="L65" s="42">
        <v>1</v>
      </c>
      <c r="M65" s="41">
        <v>44944</v>
      </c>
      <c r="N65" s="17">
        <v>0.01</v>
      </c>
      <c r="O65" s="17">
        <v>597.49</v>
      </c>
      <c r="P65" s="40">
        <v>558</v>
      </c>
    </row>
    <row r="66" spans="1:16" ht="22.5" x14ac:dyDescent="0.2">
      <c r="A66" s="3" t="s">
        <v>82</v>
      </c>
      <c r="B66" s="3" t="s">
        <v>3</v>
      </c>
      <c r="C66" s="5" t="s">
        <v>150</v>
      </c>
      <c r="D66" s="5" t="s">
        <v>319</v>
      </c>
      <c r="E66" s="5" t="s">
        <v>151</v>
      </c>
      <c r="F66" s="3" t="str">
        <f>+IFERROR(+VLOOKUP(+E66,#REF!,5,TRUE),"")</f>
        <v/>
      </c>
      <c r="G66" s="3" t="s">
        <v>152</v>
      </c>
      <c r="H66" s="3" t="s">
        <v>153</v>
      </c>
      <c r="I66" s="17">
        <v>189</v>
      </c>
      <c r="J66" s="40">
        <v>189</v>
      </c>
      <c r="K66" s="17">
        <f t="shared" ref="K66:K74" si="3">+I66-J66</f>
        <v>0</v>
      </c>
      <c r="L66" s="42">
        <v>1</v>
      </c>
      <c r="M66" s="41">
        <v>44951</v>
      </c>
      <c r="N66" s="17">
        <v>12</v>
      </c>
      <c r="O66" s="17">
        <v>189</v>
      </c>
      <c r="P66" s="40">
        <v>189</v>
      </c>
    </row>
    <row r="67" spans="1:16" ht="22.5" x14ac:dyDescent="0.2">
      <c r="A67" s="3" t="s">
        <v>83</v>
      </c>
      <c r="B67" s="3" t="s">
        <v>0</v>
      </c>
      <c r="C67" s="5" t="s">
        <v>154</v>
      </c>
      <c r="D67" s="5" t="s">
        <v>320</v>
      </c>
      <c r="E67" s="5" t="s">
        <v>155</v>
      </c>
      <c r="F67" s="3" t="s">
        <v>134</v>
      </c>
      <c r="G67" s="3" t="s">
        <v>17</v>
      </c>
      <c r="H67" s="3" t="s">
        <v>18</v>
      </c>
      <c r="I67" s="17">
        <v>1818.43</v>
      </c>
      <c r="J67" s="40">
        <v>1699.47</v>
      </c>
      <c r="K67" s="17">
        <f t="shared" si="3"/>
        <v>118.96000000000004</v>
      </c>
      <c r="L67" s="42">
        <v>3</v>
      </c>
      <c r="M67" s="41">
        <v>44956</v>
      </c>
      <c r="N67" s="17">
        <v>0.01</v>
      </c>
      <c r="O67" s="17">
        <v>1818.43</v>
      </c>
      <c r="P67" s="40">
        <v>1699.47</v>
      </c>
    </row>
    <row r="68" spans="1:16" x14ac:dyDescent="0.2">
      <c r="A68" s="3" t="s">
        <v>231</v>
      </c>
      <c r="B68" s="3" t="s">
        <v>0</v>
      </c>
      <c r="C68" s="5" t="s">
        <v>234</v>
      </c>
      <c r="D68" s="5" t="s">
        <v>321</v>
      </c>
      <c r="E68" s="5" t="s">
        <v>237</v>
      </c>
      <c r="F68" s="3" t="s">
        <v>114</v>
      </c>
      <c r="G68" s="3" t="s">
        <v>17</v>
      </c>
      <c r="H68" s="3" t="s">
        <v>18</v>
      </c>
      <c r="I68" s="17">
        <v>2661.27</v>
      </c>
      <c r="J68" s="40">
        <v>2487.17</v>
      </c>
      <c r="K68" s="17">
        <f t="shared" si="3"/>
        <v>174.09999999999991</v>
      </c>
      <c r="L68" s="42">
        <v>3</v>
      </c>
      <c r="M68" s="41">
        <v>44956</v>
      </c>
      <c r="N68" s="17">
        <v>0.01</v>
      </c>
      <c r="O68" s="17">
        <v>2661.27</v>
      </c>
      <c r="P68" s="40">
        <v>2487.17</v>
      </c>
    </row>
    <row r="69" spans="1:16" ht="22.5" x14ac:dyDescent="0.2">
      <c r="A69" s="3" t="s">
        <v>232</v>
      </c>
      <c r="B69" s="3" t="s">
        <v>3</v>
      </c>
      <c r="C69" s="5" t="s">
        <v>235</v>
      </c>
      <c r="D69" s="5" t="s">
        <v>322</v>
      </c>
      <c r="E69" s="5" t="s">
        <v>236</v>
      </c>
      <c r="F69" s="3" t="s">
        <v>135</v>
      </c>
      <c r="G69" s="3" t="s">
        <v>17</v>
      </c>
      <c r="H69" s="3" t="s">
        <v>18</v>
      </c>
      <c r="I69" s="17">
        <v>784.75</v>
      </c>
      <c r="J69" s="40">
        <v>733.41</v>
      </c>
      <c r="K69" s="17">
        <f t="shared" si="3"/>
        <v>51.340000000000032</v>
      </c>
      <c r="L69" s="42">
        <v>1</v>
      </c>
      <c r="M69" s="41">
        <v>44963</v>
      </c>
      <c r="N69" s="17">
        <v>0.01</v>
      </c>
      <c r="O69" s="17">
        <v>784.75</v>
      </c>
      <c r="P69" s="40">
        <v>733.41</v>
      </c>
    </row>
    <row r="70" spans="1:16" ht="22.5" x14ac:dyDescent="0.2">
      <c r="A70" s="3" t="s">
        <v>233</v>
      </c>
      <c r="B70" s="3" t="s">
        <v>3</v>
      </c>
      <c r="C70" s="5" t="s">
        <v>317</v>
      </c>
      <c r="D70" s="5" t="s">
        <v>323</v>
      </c>
      <c r="E70" s="5" t="s">
        <v>324</v>
      </c>
      <c r="F70" s="3" t="s">
        <v>144</v>
      </c>
      <c r="G70" s="3" t="s">
        <v>17</v>
      </c>
      <c r="H70" s="3" t="s">
        <v>18</v>
      </c>
      <c r="I70" s="17">
        <v>1838.35</v>
      </c>
      <c r="J70" s="40">
        <v>1718.08</v>
      </c>
      <c r="K70" s="17">
        <f t="shared" si="3"/>
        <v>120.26999999999998</v>
      </c>
      <c r="L70" s="42">
        <v>1</v>
      </c>
      <c r="M70" s="41">
        <v>44964</v>
      </c>
      <c r="N70" s="17">
        <v>0.01</v>
      </c>
      <c r="O70" s="17">
        <v>1838.35</v>
      </c>
      <c r="P70" s="40">
        <v>1718.08</v>
      </c>
    </row>
    <row r="71" spans="1:16" ht="22.5" x14ac:dyDescent="0.2">
      <c r="A71" s="3" t="s">
        <v>325</v>
      </c>
      <c r="B71" s="3" t="s">
        <v>0</v>
      </c>
      <c r="C71" s="5" t="s">
        <v>327</v>
      </c>
      <c r="D71" s="5" t="s">
        <v>328</v>
      </c>
      <c r="E71" s="5" t="s">
        <v>329</v>
      </c>
      <c r="F71" s="3" t="s">
        <v>119</v>
      </c>
      <c r="G71" s="3" t="s">
        <v>17</v>
      </c>
      <c r="H71" s="3" t="s">
        <v>18</v>
      </c>
      <c r="I71" s="17">
        <v>11300</v>
      </c>
      <c r="J71" s="40">
        <v>10714.94</v>
      </c>
      <c r="K71" s="17">
        <f t="shared" si="3"/>
        <v>585.05999999999949</v>
      </c>
      <c r="L71" s="42">
        <v>4</v>
      </c>
      <c r="M71" s="41">
        <v>44974</v>
      </c>
      <c r="N71" s="17">
        <v>1</v>
      </c>
      <c r="O71" s="17">
        <v>11300</v>
      </c>
      <c r="P71" s="40">
        <v>10714.94</v>
      </c>
    </row>
    <row r="72" spans="1:16" x14ac:dyDescent="0.2">
      <c r="A72" s="3" t="s">
        <v>326</v>
      </c>
      <c r="B72" s="3" t="s">
        <v>0</v>
      </c>
      <c r="C72" s="5" t="s">
        <v>428</v>
      </c>
      <c r="D72" s="5" t="s">
        <v>429</v>
      </c>
      <c r="E72" s="5" t="s">
        <v>430</v>
      </c>
      <c r="F72" s="3" t="s">
        <v>431</v>
      </c>
      <c r="G72" s="3" t="s">
        <v>17</v>
      </c>
      <c r="H72" s="3" t="s">
        <v>18</v>
      </c>
      <c r="I72" s="17">
        <v>10200</v>
      </c>
      <c r="J72" s="40">
        <v>10200</v>
      </c>
      <c r="K72" s="17">
        <f t="shared" si="3"/>
        <v>0</v>
      </c>
      <c r="L72" s="42">
        <v>4</v>
      </c>
      <c r="M72" s="41">
        <v>44991</v>
      </c>
      <c r="N72" s="17">
        <v>1</v>
      </c>
      <c r="O72" s="17">
        <v>10200</v>
      </c>
      <c r="P72" s="40">
        <v>10200</v>
      </c>
    </row>
    <row r="73" spans="1:16" x14ac:dyDescent="0.2">
      <c r="A73" s="3" t="s">
        <v>586</v>
      </c>
      <c r="B73" s="3" t="s">
        <v>0</v>
      </c>
      <c r="C73" s="5" t="s">
        <v>587</v>
      </c>
      <c r="D73" s="5" t="s">
        <v>588</v>
      </c>
      <c r="E73" s="5" t="s">
        <v>106</v>
      </c>
      <c r="F73" s="3" t="s">
        <v>107</v>
      </c>
      <c r="G73" s="3" t="s">
        <v>17</v>
      </c>
      <c r="H73" s="3" t="s">
        <v>18</v>
      </c>
      <c r="I73" s="17">
        <v>71.900000000000006</v>
      </c>
      <c r="J73" s="40">
        <v>67.2</v>
      </c>
      <c r="K73" s="17">
        <f t="shared" si="3"/>
        <v>4.7000000000000028</v>
      </c>
      <c r="L73" s="42">
        <v>3</v>
      </c>
      <c r="M73" s="41">
        <v>45006</v>
      </c>
      <c r="N73" s="17">
        <v>3</v>
      </c>
      <c r="O73" s="17">
        <v>71.900000000000006</v>
      </c>
      <c r="P73" s="40">
        <v>67.2</v>
      </c>
    </row>
    <row r="74" spans="1:16" x14ac:dyDescent="0.2">
      <c r="A74" s="3" t="s">
        <v>639</v>
      </c>
      <c r="B74" s="3" t="s">
        <v>0</v>
      </c>
      <c r="C74" s="5" t="s">
        <v>657</v>
      </c>
      <c r="D74" s="5" t="s">
        <v>658</v>
      </c>
      <c r="E74" s="5" t="s">
        <v>659</v>
      </c>
      <c r="F74" s="3" t="s">
        <v>660</v>
      </c>
      <c r="G74" s="3" t="s">
        <v>17</v>
      </c>
      <c r="H74" s="3" t="s">
        <v>18</v>
      </c>
      <c r="I74" s="17">
        <v>6386.49</v>
      </c>
      <c r="J74" s="40">
        <v>5968.68</v>
      </c>
      <c r="K74" s="17">
        <f t="shared" si="3"/>
        <v>417.80999999999949</v>
      </c>
      <c r="L74" s="42">
        <v>3</v>
      </c>
      <c r="M74" s="41">
        <v>45016</v>
      </c>
      <c r="N74" s="17">
        <v>0.01</v>
      </c>
      <c r="O74" s="17">
        <v>6386.49</v>
      </c>
      <c r="P74" s="40">
        <v>5968.68</v>
      </c>
    </row>
    <row r="75" spans="1:16" ht="33.75" x14ac:dyDescent="0.2">
      <c r="A75" s="3" t="s">
        <v>156</v>
      </c>
      <c r="B75" s="3" t="s">
        <v>3</v>
      </c>
      <c r="C75" s="5" t="s">
        <v>157</v>
      </c>
      <c r="D75" s="5" t="s">
        <v>330</v>
      </c>
      <c r="E75" s="5" t="s">
        <v>158</v>
      </c>
      <c r="F75" s="3" t="s">
        <v>662</v>
      </c>
      <c r="G75" s="3" t="s">
        <v>17</v>
      </c>
      <c r="H75" s="3" t="s">
        <v>18</v>
      </c>
      <c r="I75" s="17">
        <v>256.8</v>
      </c>
      <c r="J75" s="36">
        <v>240</v>
      </c>
      <c r="K75" s="23">
        <f t="shared" ref="K75:K84" si="4">+I75-J75</f>
        <v>16.800000000000011</v>
      </c>
      <c r="L75" s="23">
        <v>1</v>
      </c>
      <c r="M75" s="28">
        <v>44944</v>
      </c>
      <c r="N75" s="17">
        <v>0.01</v>
      </c>
      <c r="O75" s="17">
        <v>256.8</v>
      </c>
      <c r="P75" s="36">
        <v>240</v>
      </c>
    </row>
    <row r="76" spans="1:16" ht="22.5" x14ac:dyDescent="0.2">
      <c r="A76" s="3" t="s">
        <v>159</v>
      </c>
      <c r="B76" s="3" t="s">
        <v>0</v>
      </c>
      <c r="C76" s="5" t="s">
        <v>160</v>
      </c>
      <c r="D76" s="5" t="s">
        <v>331</v>
      </c>
      <c r="E76" s="5" t="s">
        <v>142</v>
      </c>
      <c r="F76" s="3" t="s">
        <v>143</v>
      </c>
      <c r="G76" s="3" t="s">
        <v>17</v>
      </c>
      <c r="H76" s="3" t="s">
        <v>18</v>
      </c>
      <c r="I76" s="17">
        <v>318.73</v>
      </c>
      <c r="J76" s="9">
        <v>297.88</v>
      </c>
      <c r="K76" s="23">
        <f t="shared" si="4"/>
        <v>20.850000000000023</v>
      </c>
      <c r="L76" s="23">
        <v>3</v>
      </c>
      <c r="M76" s="28">
        <v>44944</v>
      </c>
      <c r="N76" s="17">
        <v>0.5</v>
      </c>
      <c r="O76" s="17">
        <v>318.73</v>
      </c>
      <c r="P76" s="9">
        <v>297.88</v>
      </c>
    </row>
    <row r="77" spans="1:16" x14ac:dyDescent="0.2">
      <c r="A77" s="3" t="s">
        <v>333</v>
      </c>
      <c r="B77" s="3" t="s">
        <v>0</v>
      </c>
      <c r="C77" s="5" t="s">
        <v>332</v>
      </c>
      <c r="D77" s="5" t="s">
        <v>334</v>
      </c>
      <c r="E77" s="5" t="s">
        <v>237</v>
      </c>
      <c r="F77" s="3" t="s">
        <v>114</v>
      </c>
      <c r="G77" s="3" t="s">
        <v>17</v>
      </c>
      <c r="H77" s="3" t="s">
        <v>18</v>
      </c>
      <c r="I77" s="17">
        <v>572</v>
      </c>
      <c r="J77" s="3">
        <v>505.04</v>
      </c>
      <c r="K77" s="23">
        <f t="shared" si="4"/>
        <v>66.95999999999998</v>
      </c>
      <c r="L77" s="23">
        <v>3</v>
      </c>
      <c r="M77" s="28">
        <v>44974</v>
      </c>
      <c r="N77" s="17">
        <v>0.25</v>
      </c>
      <c r="O77" s="17">
        <v>572</v>
      </c>
      <c r="P77" s="3">
        <v>505.04</v>
      </c>
    </row>
    <row r="78" spans="1:16" ht="22.5" x14ac:dyDescent="0.2">
      <c r="A78" s="3" t="s">
        <v>503</v>
      </c>
      <c r="B78" s="3" t="s">
        <v>3</v>
      </c>
      <c r="C78" s="5" t="s">
        <v>505</v>
      </c>
      <c r="D78" s="5" t="s">
        <v>504</v>
      </c>
      <c r="E78" s="5" t="s">
        <v>506</v>
      </c>
      <c r="F78" s="3" t="s">
        <v>507</v>
      </c>
      <c r="G78" s="3" t="s">
        <v>17</v>
      </c>
      <c r="H78" s="3" t="s">
        <v>18</v>
      </c>
      <c r="I78" s="17">
        <v>369.15</v>
      </c>
      <c r="J78" s="8">
        <v>345</v>
      </c>
      <c r="K78" s="23">
        <f t="shared" si="4"/>
        <v>24.149999999999977</v>
      </c>
      <c r="L78" s="23">
        <v>1</v>
      </c>
      <c r="M78" s="28">
        <v>45000</v>
      </c>
      <c r="N78" s="17">
        <v>0.5</v>
      </c>
      <c r="O78" s="17">
        <v>369.15</v>
      </c>
      <c r="P78" s="8">
        <v>345</v>
      </c>
    </row>
    <row r="79" spans="1:16" ht="45" x14ac:dyDescent="0.2">
      <c r="A79" s="3" t="s">
        <v>238</v>
      </c>
      <c r="B79" s="3" t="s">
        <v>3</v>
      </c>
      <c r="C79" s="5" t="s">
        <v>474</v>
      </c>
      <c r="D79" s="5" t="s">
        <v>475</v>
      </c>
      <c r="E79" s="3" t="s">
        <v>476</v>
      </c>
      <c r="F79" s="3" t="s">
        <v>510</v>
      </c>
      <c r="G79" s="44" t="s">
        <v>17</v>
      </c>
      <c r="H79" s="44" t="s">
        <v>18</v>
      </c>
      <c r="I79" s="17">
        <v>15943</v>
      </c>
      <c r="J79" s="17">
        <v>14900</v>
      </c>
      <c r="K79" s="17">
        <f t="shared" si="4"/>
        <v>1043</v>
      </c>
      <c r="L79" s="17">
        <v>3</v>
      </c>
      <c r="M79" s="33">
        <v>44972</v>
      </c>
      <c r="N79" s="17">
        <v>1</v>
      </c>
      <c r="O79" s="17">
        <v>15943</v>
      </c>
      <c r="P79" s="17">
        <v>14900</v>
      </c>
    </row>
    <row r="80" spans="1:16" ht="22.5" x14ac:dyDescent="0.2">
      <c r="A80" s="3" t="s">
        <v>508</v>
      </c>
      <c r="B80" s="3" t="s">
        <v>3</v>
      </c>
      <c r="C80" s="5" t="s">
        <v>509</v>
      </c>
      <c r="D80" s="5" t="s">
        <v>504</v>
      </c>
      <c r="E80" s="3" t="s">
        <v>511</v>
      </c>
      <c r="F80" s="3" t="s">
        <v>125</v>
      </c>
      <c r="G80" s="44" t="s">
        <v>17</v>
      </c>
      <c r="H80" s="44" t="s">
        <v>18</v>
      </c>
      <c r="I80" s="17">
        <v>356.4</v>
      </c>
      <c r="J80" s="17">
        <v>356.4</v>
      </c>
      <c r="K80" s="17">
        <f t="shared" si="4"/>
        <v>0</v>
      </c>
      <c r="L80" s="17">
        <v>1</v>
      </c>
      <c r="M80" s="33">
        <v>44999</v>
      </c>
      <c r="N80" s="17">
        <v>0.01</v>
      </c>
      <c r="O80" s="17">
        <v>356.4</v>
      </c>
      <c r="P80" s="17">
        <v>356.4</v>
      </c>
    </row>
    <row r="81" spans="1:16" ht="22.5" x14ac:dyDescent="0.2">
      <c r="A81" s="3" t="s">
        <v>29</v>
      </c>
      <c r="B81" s="3" t="s">
        <v>0</v>
      </c>
      <c r="C81" s="5" t="s">
        <v>30</v>
      </c>
      <c r="D81" s="5" t="s">
        <v>346</v>
      </c>
      <c r="E81" s="3" t="s">
        <v>27</v>
      </c>
      <c r="F81" s="3" t="s">
        <v>5</v>
      </c>
      <c r="G81" s="44" t="s">
        <v>17</v>
      </c>
      <c r="H81" s="44" t="s">
        <v>18</v>
      </c>
      <c r="I81" s="17">
        <v>224.19</v>
      </c>
      <c r="J81" s="17">
        <v>209.52</v>
      </c>
      <c r="K81" s="17">
        <f t="shared" si="4"/>
        <v>14.669999999999987</v>
      </c>
      <c r="L81" s="17">
        <v>3</v>
      </c>
      <c r="M81" s="33">
        <v>44936</v>
      </c>
      <c r="N81" s="17">
        <v>0.1</v>
      </c>
      <c r="O81" s="17">
        <v>224.19</v>
      </c>
      <c r="P81" s="17">
        <v>209.52</v>
      </c>
    </row>
    <row r="82" spans="1:16" ht="56.25" x14ac:dyDescent="0.2">
      <c r="A82" s="3" t="s">
        <v>161</v>
      </c>
      <c r="B82" s="3" t="s">
        <v>1</v>
      </c>
      <c r="C82" s="5" t="s">
        <v>166</v>
      </c>
      <c r="D82" s="5" t="s">
        <v>345</v>
      </c>
      <c r="E82" s="3" t="s">
        <v>167</v>
      </c>
      <c r="F82" s="3" t="s">
        <v>118</v>
      </c>
      <c r="G82" s="44" t="s">
        <v>17</v>
      </c>
      <c r="H82" s="44" t="s">
        <v>18</v>
      </c>
      <c r="I82" s="17">
        <v>291.62</v>
      </c>
      <c r="J82" s="17">
        <v>272.55</v>
      </c>
      <c r="K82" s="17">
        <f t="shared" si="4"/>
        <v>19.069999999999993</v>
      </c>
      <c r="L82" s="17">
        <v>1</v>
      </c>
      <c r="M82" s="33">
        <v>44944</v>
      </c>
      <c r="N82" s="17">
        <v>0.5</v>
      </c>
      <c r="O82" s="17">
        <v>291.62</v>
      </c>
      <c r="P82" s="17">
        <v>272.55</v>
      </c>
    </row>
    <row r="83" spans="1:16" ht="22.5" x14ac:dyDescent="0.2">
      <c r="A83" s="3" t="s">
        <v>162</v>
      </c>
      <c r="B83" s="3" t="s">
        <v>169</v>
      </c>
      <c r="C83" s="5" t="s">
        <v>168</v>
      </c>
      <c r="D83" s="5" t="s">
        <v>344</v>
      </c>
      <c r="E83" s="3" t="s">
        <v>170</v>
      </c>
      <c r="F83" s="3" t="s">
        <v>664</v>
      </c>
      <c r="G83" s="44" t="s">
        <v>17</v>
      </c>
      <c r="H83" s="44" t="s">
        <v>18</v>
      </c>
      <c r="I83" s="17">
        <v>617.91999999999996</v>
      </c>
      <c r="J83" s="17">
        <v>577.5</v>
      </c>
      <c r="K83" s="17">
        <f t="shared" si="4"/>
        <v>40.419999999999959</v>
      </c>
      <c r="L83" s="17">
        <v>2</v>
      </c>
      <c r="M83" s="33">
        <v>44949</v>
      </c>
      <c r="N83" s="17">
        <v>0.5</v>
      </c>
      <c r="O83" s="17">
        <v>617.91999999999996</v>
      </c>
      <c r="P83" s="17">
        <v>577.5</v>
      </c>
    </row>
    <row r="84" spans="1:16" ht="33.75" x14ac:dyDescent="0.2">
      <c r="A84" s="3" t="s">
        <v>163</v>
      </c>
      <c r="B84" s="3" t="s">
        <v>1</v>
      </c>
      <c r="C84" s="5" t="s">
        <v>171</v>
      </c>
      <c r="D84" s="5" t="s">
        <v>343</v>
      </c>
      <c r="E84" s="3" t="s">
        <v>148</v>
      </c>
      <c r="F84" s="3" t="s">
        <v>149</v>
      </c>
      <c r="G84" s="44" t="s">
        <v>17</v>
      </c>
      <c r="H84" s="44" t="s">
        <v>18</v>
      </c>
      <c r="I84" s="17">
        <v>5885</v>
      </c>
      <c r="J84" s="17">
        <v>5500</v>
      </c>
      <c r="K84" s="17">
        <f t="shared" si="4"/>
        <v>385</v>
      </c>
      <c r="L84" s="17">
        <v>3</v>
      </c>
      <c r="M84" s="33">
        <v>44956</v>
      </c>
      <c r="N84" s="17">
        <v>11</v>
      </c>
      <c r="O84" s="17">
        <v>5885</v>
      </c>
      <c r="P84" s="17">
        <v>5500</v>
      </c>
    </row>
    <row r="85" spans="1:16" ht="22.5" x14ac:dyDescent="0.2">
      <c r="A85" s="3" t="s">
        <v>164</v>
      </c>
      <c r="B85" s="3" t="s">
        <v>1</v>
      </c>
      <c r="C85" s="5" t="s">
        <v>172</v>
      </c>
      <c r="D85" s="5" t="s">
        <v>666</v>
      </c>
      <c r="E85" s="3" t="s">
        <v>128</v>
      </c>
      <c r="F85" s="3" t="s">
        <v>665</v>
      </c>
      <c r="G85" s="44" t="s">
        <v>17</v>
      </c>
      <c r="H85" s="44" t="s">
        <v>18</v>
      </c>
      <c r="I85" s="17">
        <v>4740.05</v>
      </c>
      <c r="J85" s="17">
        <v>4429.95</v>
      </c>
      <c r="K85" s="17">
        <f t="shared" ref="K85:K104" si="5">+I85-J85</f>
        <v>310.10000000000036</v>
      </c>
      <c r="L85" s="17">
        <v>4</v>
      </c>
      <c r="M85" s="33">
        <v>44956</v>
      </c>
      <c r="N85" s="17">
        <v>11</v>
      </c>
      <c r="O85" s="17">
        <v>4740.05</v>
      </c>
      <c r="P85" s="17">
        <v>4429.95</v>
      </c>
    </row>
    <row r="86" spans="1:16" ht="56.25" x14ac:dyDescent="0.2">
      <c r="A86" s="3" t="s">
        <v>165</v>
      </c>
      <c r="B86" s="3" t="s">
        <v>1</v>
      </c>
      <c r="C86" s="5" t="s">
        <v>173</v>
      </c>
      <c r="D86" s="5" t="s">
        <v>342</v>
      </c>
      <c r="E86" s="3" t="s">
        <v>174</v>
      </c>
      <c r="F86" s="3" t="s">
        <v>667</v>
      </c>
      <c r="G86" s="44" t="s">
        <v>17</v>
      </c>
      <c r="H86" s="44" t="s">
        <v>18</v>
      </c>
      <c r="I86" s="17">
        <v>3210</v>
      </c>
      <c r="J86" s="17">
        <v>3000</v>
      </c>
      <c r="K86" s="17">
        <f t="shared" si="5"/>
        <v>210</v>
      </c>
      <c r="L86" s="17">
        <v>12</v>
      </c>
      <c r="M86" s="33">
        <v>44956</v>
      </c>
      <c r="N86" s="17">
        <v>0.2</v>
      </c>
      <c r="O86" s="17">
        <v>3210</v>
      </c>
      <c r="P86" s="17">
        <v>3000</v>
      </c>
    </row>
    <row r="87" spans="1:16" ht="22.5" x14ac:dyDescent="0.2">
      <c r="A87" s="3" t="s">
        <v>239</v>
      </c>
      <c r="B87" s="3" t="s">
        <v>0</v>
      </c>
      <c r="C87" s="5" t="s">
        <v>270</v>
      </c>
      <c r="D87" s="5" t="s">
        <v>341</v>
      </c>
      <c r="E87" s="3" t="s">
        <v>106</v>
      </c>
      <c r="F87" s="3" t="s">
        <v>107</v>
      </c>
      <c r="G87" s="44" t="s">
        <v>17</v>
      </c>
      <c r="H87" s="44" t="s">
        <v>18</v>
      </c>
      <c r="I87" s="17">
        <v>3886.29</v>
      </c>
      <c r="J87" s="17">
        <v>3632.05</v>
      </c>
      <c r="K87" s="17">
        <f t="shared" si="5"/>
        <v>254.23999999999978</v>
      </c>
      <c r="L87" s="17">
        <v>3</v>
      </c>
      <c r="M87" s="33">
        <v>44958</v>
      </c>
      <c r="N87" s="17">
        <v>0.5</v>
      </c>
      <c r="O87" s="17">
        <v>3886.29</v>
      </c>
      <c r="P87" s="17">
        <v>3632.05</v>
      </c>
    </row>
    <row r="88" spans="1:16" x14ac:dyDescent="0.2">
      <c r="A88" s="3" t="s">
        <v>240</v>
      </c>
      <c r="B88" s="3" t="s">
        <v>0</v>
      </c>
      <c r="C88" s="5" t="s">
        <v>241</v>
      </c>
      <c r="D88" s="5" t="s">
        <v>242</v>
      </c>
      <c r="E88" s="3" t="s">
        <v>243</v>
      </c>
      <c r="F88" s="3" t="s">
        <v>95</v>
      </c>
      <c r="G88" s="44" t="s">
        <v>17</v>
      </c>
      <c r="H88" s="44" t="s">
        <v>18</v>
      </c>
      <c r="I88" s="17">
        <v>398.92</v>
      </c>
      <c r="J88" s="17">
        <v>387.3</v>
      </c>
      <c r="K88" s="17">
        <f t="shared" si="5"/>
        <v>11.620000000000005</v>
      </c>
      <c r="L88" s="17">
        <v>4</v>
      </c>
      <c r="M88" s="33">
        <v>44964</v>
      </c>
      <c r="N88" s="17">
        <v>0.1</v>
      </c>
      <c r="O88" s="17">
        <v>398.92</v>
      </c>
      <c r="P88" s="17">
        <v>387.3</v>
      </c>
    </row>
    <row r="89" spans="1:16" ht="22.5" x14ac:dyDescent="0.2">
      <c r="A89" s="3" t="s">
        <v>244</v>
      </c>
      <c r="B89" s="3" t="s">
        <v>169</v>
      </c>
      <c r="C89" s="5" t="s">
        <v>245</v>
      </c>
      <c r="D89" s="5" t="s">
        <v>340</v>
      </c>
      <c r="E89" s="3" t="s">
        <v>246</v>
      </c>
      <c r="F89" s="3" t="s">
        <v>121</v>
      </c>
      <c r="G89" s="44" t="s">
        <v>17</v>
      </c>
      <c r="H89" s="44" t="s">
        <v>18</v>
      </c>
      <c r="I89" s="17">
        <v>270.67</v>
      </c>
      <c r="J89" s="17">
        <v>252.96</v>
      </c>
      <c r="K89" s="17">
        <f t="shared" si="5"/>
        <v>17.710000000000008</v>
      </c>
      <c r="L89" s="17">
        <v>3</v>
      </c>
      <c r="M89" s="33">
        <v>44964</v>
      </c>
      <c r="N89" s="17">
        <v>0.01</v>
      </c>
      <c r="O89" s="17">
        <v>270.67</v>
      </c>
      <c r="P89" s="17">
        <v>252.96</v>
      </c>
    </row>
    <row r="90" spans="1:16" x14ac:dyDescent="0.2">
      <c r="A90" s="3" t="s">
        <v>247</v>
      </c>
      <c r="B90" s="3" t="s">
        <v>1</v>
      </c>
      <c r="C90" s="5" t="s">
        <v>248</v>
      </c>
      <c r="D90" s="5" t="s">
        <v>339</v>
      </c>
      <c r="E90" s="3" t="s">
        <v>249</v>
      </c>
      <c r="F90" s="3" t="s">
        <v>250</v>
      </c>
      <c r="G90" s="44" t="s">
        <v>17</v>
      </c>
      <c r="H90" s="44" t="s">
        <v>18</v>
      </c>
      <c r="I90" s="17">
        <v>1055.02</v>
      </c>
      <c r="J90" s="17">
        <v>986</v>
      </c>
      <c r="K90" s="17">
        <f t="shared" si="5"/>
        <v>69.019999999999982</v>
      </c>
      <c r="L90" s="17">
        <v>3</v>
      </c>
      <c r="M90" s="33">
        <v>44986</v>
      </c>
      <c r="N90" s="17">
        <v>1</v>
      </c>
      <c r="O90" s="17">
        <v>1055.02</v>
      </c>
      <c r="P90" s="17">
        <v>986</v>
      </c>
    </row>
    <row r="91" spans="1:16" x14ac:dyDescent="0.2">
      <c r="A91" s="3" t="s">
        <v>251</v>
      </c>
      <c r="B91" s="3" t="s">
        <v>1</v>
      </c>
      <c r="C91" s="5" t="s">
        <v>255</v>
      </c>
      <c r="D91" s="5" t="s">
        <v>288</v>
      </c>
      <c r="E91" s="3" t="s">
        <v>256</v>
      </c>
      <c r="F91" s="3" t="s">
        <v>113</v>
      </c>
      <c r="G91" s="44" t="s">
        <v>17</v>
      </c>
      <c r="H91" s="44" t="s">
        <v>18</v>
      </c>
      <c r="I91" s="17">
        <v>244</v>
      </c>
      <c r="J91" s="17">
        <v>2274.34</v>
      </c>
      <c r="K91" s="17">
        <f t="shared" si="5"/>
        <v>-2030.3400000000001</v>
      </c>
      <c r="L91" s="17">
        <v>5</v>
      </c>
      <c r="M91" s="33">
        <v>44964</v>
      </c>
      <c r="N91" s="17">
        <v>11</v>
      </c>
      <c r="O91" s="17">
        <v>244</v>
      </c>
      <c r="P91" s="17">
        <v>2274.34</v>
      </c>
    </row>
    <row r="92" spans="1:16" ht="22.5" x14ac:dyDescent="0.2">
      <c r="A92" s="3" t="s">
        <v>252</v>
      </c>
      <c r="B92" s="3" t="s">
        <v>0</v>
      </c>
      <c r="C92" s="5" t="s">
        <v>257</v>
      </c>
      <c r="D92" s="5" t="s">
        <v>338</v>
      </c>
      <c r="E92" s="3" t="s">
        <v>258</v>
      </c>
      <c r="F92" s="3" t="s">
        <v>102</v>
      </c>
      <c r="G92" s="44" t="s">
        <v>17</v>
      </c>
      <c r="H92" s="44" t="s">
        <v>18</v>
      </c>
      <c r="I92" s="17">
        <v>13209.66</v>
      </c>
      <c r="J92" s="17">
        <v>12345.48</v>
      </c>
      <c r="K92" s="17">
        <f t="shared" si="5"/>
        <v>864.18000000000029</v>
      </c>
      <c r="L92" s="17">
        <v>3</v>
      </c>
      <c r="M92" s="33">
        <v>44964</v>
      </c>
      <c r="N92" s="17">
        <v>0.03</v>
      </c>
      <c r="O92" s="17">
        <v>13209.66</v>
      </c>
      <c r="P92" s="17">
        <v>12345.48</v>
      </c>
    </row>
    <row r="93" spans="1:16" x14ac:dyDescent="0.2">
      <c r="A93" s="3" t="s">
        <v>253</v>
      </c>
      <c r="B93" s="3" t="s">
        <v>0</v>
      </c>
      <c r="C93" s="5" t="s">
        <v>259</v>
      </c>
      <c r="D93" s="5" t="s">
        <v>337</v>
      </c>
      <c r="E93" s="3" t="s">
        <v>260</v>
      </c>
      <c r="F93" s="3" t="s">
        <v>261</v>
      </c>
      <c r="G93" s="44" t="s">
        <v>17</v>
      </c>
      <c r="H93" s="44" t="s">
        <v>18</v>
      </c>
      <c r="I93" s="17">
        <v>211.49</v>
      </c>
      <c r="J93" s="17">
        <v>205.33</v>
      </c>
      <c r="K93" s="17">
        <f t="shared" si="5"/>
        <v>6.1599999999999966</v>
      </c>
      <c r="L93" s="17">
        <v>3</v>
      </c>
      <c r="M93" s="33">
        <v>44964</v>
      </c>
      <c r="N93" s="17">
        <v>0.5</v>
      </c>
      <c r="O93" s="17">
        <v>211.49</v>
      </c>
      <c r="P93" s="17">
        <v>205.33</v>
      </c>
    </row>
    <row r="94" spans="1:16" x14ac:dyDescent="0.2">
      <c r="A94" s="3" t="s">
        <v>254</v>
      </c>
      <c r="B94" s="3" t="s">
        <v>0</v>
      </c>
      <c r="C94" s="5" t="s">
        <v>262</v>
      </c>
      <c r="D94" s="5" t="s">
        <v>337</v>
      </c>
      <c r="E94" s="3" t="s">
        <v>263</v>
      </c>
      <c r="F94" s="3" t="s">
        <v>264</v>
      </c>
      <c r="G94" s="44" t="s">
        <v>17</v>
      </c>
      <c r="H94" s="44" t="s">
        <v>18</v>
      </c>
      <c r="I94" s="17">
        <v>3744.75</v>
      </c>
      <c r="J94" s="17">
        <v>3744.75</v>
      </c>
      <c r="K94" s="17">
        <f t="shared" si="5"/>
        <v>0</v>
      </c>
      <c r="L94" s="17">
        <v>3</v>
      </c>
      <c r="M94" s="33">
        <v>44964</v>
      </c>
      <c r="N94" s="17">
        <v>0.5</v>
      </c>
      <c r="O94" s="17">
        <v>3744.75</v>
      </c>
      <c r="P94" s="17">
        <v>3744.75</v>
      </c>
    </row>
    <row r="95" spans="1:16" ht="33.75" x14ac:dyDescent="0.2">
      <c r="A95" s="3" t="s">
        <v>265</v>
      </c>
      <c r="B95" s="3" t="s">
        <v>0</v>
      </c>
      <c r="C95" s="5" t="s">
        <v>266</v>
      </c>
      <c r="D95" s="5" t="s">
        <v>336</v>
      </c>
      <c r="E95" s="3" t="s">
        <v>140</v>
      </c>
      <c r="F95" s="3" t="s">
        <v>141</v>
      </c>
      <c r="G95" s="44" t="s">
        <v>17</v>
      </c>
      <c r="H95" s="44" t="s">
        <v>18</v>
      </c>
      <c r="I95" s="17">
        <v>344.84</v>
      </c>
      <c r="J95" s="17">
        <v>334.8</v>
      </c>
      <c r="K95" s="17">
        <f t="shared" si="5"/>
        <v>10.039999999999964</v>
      </c>
      <c r="L95" s="17">
        <v>3</v>
      </c>
      <c r="M95" s="33">
        <v>44964</v>
      </c>
      <c r="N95" s="17">
        <v>0.05</v>
      </c>
      <c r="O95" s="17">
        <v>344.84</v>
      </c>
      <c r="P95" s="17">
        <v>334.8</v>
      </c>
    </row>
    <row r="96" spans="1:16" ht="22.5" x14ac:dyDescent="0.2">
      <c r="A96" s="3" t="s">
        <v>267</v>
      </c>
      <c r="C96" s="5" t="s">
        <v>348</v>
      </c>
      <c r="D96" s="5" t="s">
        <v>350</v>
      </c>
      <c r="E96" s="3" t="s">
        <v>351</v>
      </c>
      <c r="F96" s="3" t="s">
        <v>98</v>
      </c>
      <c r="G96" s="44" t="s">
        <v>17</v>
      </c>
      <c r="H96" s="44" t="s">
        <v>18</v>
      </c>
      <c r="I96" s="17">
        <v>2520.13</v>
      </c>
      <c r="J96" s="17">
        <v>2394.96</v>
      </c>
      <c r="K96" s="17">
        <f t="shared" si="5"/>
        <v>125.17000000000007</v>
      </c>
      <c r="L96" s="17">
        <v>3</v>
      </c>
      <c r="M96" s="33">
        <v>44966</v>
      </c>
      <c r="N96" s="17">
        <v>0.5</v>
      </c>
      <c r="O96" s="17">
        <v>2520.13</v>
      </c>
      <c r="P96" s="17">
        <v>2394.96</v>
      </c>
    </row>
    <row r="97" spans="1:16" ht="45" x14ac:dyDescent="0.2">
      <c r="A97" s="3" t="s">
        <v>347</v>
      </c>
      <c r="B97" s="3" t="s">
        <v>0</v>
      </c>
      <c r="C97" s="5" t="s">
        <v>268</v>
      </c>
      <c r="D97" s="5" t="s">
        <v>335</v>
      </c>
      <c r="E97" s="3" t="s">
        <v>269</v>
      </c>
      <c r="F97" s="3" t="s">
        <v>86</v>
      </c>
      <c r="G97" s="44" t="s">
        <v>17</v>
      </c>
      <c r="H97" s="44" t="s">
        <v>18</v>
      </c>
      <c r="I97" s="17">
        <v>2403</v>
      </c>
      <c r="J97" s="17">
        <v>2256.21</v>
      </c>
      <c r="K97" s="17">
        <f t="shared" si="5"/>
        <v>146.78999999999996</v>
      </c>
      <c r="L97" s="17">
        <v>3</v>
      </c>
      <c r="M97" s="33">
        <v>44966</v>
      </c>
      <c r="N97" s="17">
        <v>0.2</v>
      </c>
      <c r="O97" s="17">
        <v>2403</v>
      </c>
      <c r="P97" s="17">
        <v>2256.21</v>
      </c>
    </row>
    <row r="98" spans="1:16" ht="22.5" x14ac:dyDescent="0.2">
      <c r="A98" s="3" t="s">
        <v>353</v>
      </c>
      <c r="B98" s="3" t="s">
        <v>0</v>
      </c>
      <c r="C98" s="5" t="s">
        <v>352</v>
      </c>
      <c r="D98" s="5" t="s">
        <v>354</v>
      </c>
      <c r="E98" s="3" t="s">
        <v>218</v>
      </c>
      <c r="F98" s="3" t="s">
        <v>89</v>
      </c>
      <c r="G98" s="44" t="s">
        <v>17</v>
      </c>
      <c r="H98" s="44" t="s">
        <v>18</v>
      </c>
      <c r="I98" s="17">
        <v>800.15</v>
      </c>
      <c r="J98" s="17">
        <v>747.8</v>
      </c>
      <c r="K98" s="17">
        <f t="shared" si="5"/>
        <v>52.350000000000023</v>
      </c>
      <c r="L98" s="17">
        <v>3</v>
      </c>
      <c r="M98" s="33">
        <v>44986</v>
      </c>
      <c r="N98" s="17">
        <v>0.5</v>
      </c>
      <c r="O98" s="17">
        <v>800.15</v>
      </c>
      <c r="P98" s="17">
        <v>747.8</v>
      </c>
    </row>
    <row r="99" spans="1:16" ht="22.5" x14ac:dyDescent="0.2">
      <c r="A99" s="3" t="s">
        <v>355</v>
      </c>
      <c r="B99" s="3" t="s">
        <v>0</v>
      </c>
      <c r="C99" s="5" t="s">
        <v>356</v>
      </c>
      <c r="D99" s="5" t="s">
        <v>357</v>
      </c>
      <c r="E99" s="3" t="s">
        <v>358</v>
      </c>
      <c r="F99" s="3" t="s">
        <v>111</v>
      </c>
      <c r="G99" s="44" t="s">
        <v>17</v>
      </c>
      <c r="H99" s="44" t="s">
        <v>18</v>
      </c>
      <c r="I99" s="17">
        <v>2889.02</v>
      </c>
      <c r="J99" s="17">
        <v>2804.87</v>
      </c>
      <c r="K99" s="17">
        <f t="shared" si="5"/>
        <v>84.150000000000091</v>
      </c>
      <c r="L99" s="17">
        <v>3</v>
      </c>
      <c r="M99" s="33">
        <v>44980</v>
      </c>
      <c r="N99" s="17">
        <v>0.5</v>
      </c>
      <c r="O99" s="17">
        <v>2889.02</v>
      </c>
      <c r="P99" s="17">
        <v>2804.87</v>
      </c>
    </row>
    <row r="100" spans="1:16" x14ac:dyDescent="0.2">
      <c r="A100" s="3" t="s">
        <v>359</v>
      </c>
      <c r="B100" s="3" t="s">
        <v>0</v>
      </c>
      <c r="C100" s="5" t="s">
        <v>360</v>
      </c>
      <c r="D100" s="5" t="s">
        <v>349</v>
      </c>
      <c r="E100" s="3" t="s">
        <v>351</v>
      </c>
      <c r="F100" s="3" t="s">
        <v>98</v>
      </c>
      <c r="G100" s="44" t="s">
        <v>17</v>
      </c>
      <c r="H100" s="44" t="s">
        <v>18</v>
      </c>
      <c r="I100" s="17">
        <v>860.56</v>
      </c>
      <c r="J100" s="17">
        <v>815.97</v>
      </c>
      <c r="K100" s="17">
        <f t="shared" si="5"/>
        <v>44.589999999999918</v>
      </c>
      <c r="L100" s="17">
        <v>3</v>
      </c>
      <c r="M100" s="33">
        <v>44980</v>
      </c>
      <c r="N100" s="17">
        <v>0.05</v>
      </c>
      <c r="O100" s="17">
        <v>860.56</v>
      </c>
      <c r="P100" s="17">
        <v>815.97</v>
      </c>
    </row>
    <row r="101" spans="1:16" ht="33.75" x14ac:dyDescent="0.2">
      <c r="A101" s="3" t="s">
        <v>361</v>
      </c>
      <c r="B101" s="3" t="s">
        <v>1</v>
      </c>
      <c r="C101" s="5" t="s">
        <v>362</v>
      </c>
      <c r="D101" s="5" t="s">
        <v>363</v>
      </c>
      <c r="E101" s="3" t="s">
        <v>364</v>
      </c>
      <c r="F101" s="3" t="s">
        <v>112</v>
      </c>
      <c r="G101" s="44" t="s">
        <v>17</v>
      </c>
      <c r="H101" s="44" t="s">
        <v>18</v>
      </c>
      <c r="I101" s="17">
        <v>2118.6</v>
      </c>
      <c r="J101" s="17">
        <v>1980</v>
      </c>
      <c r="K101" s="17">
        <f t="shared" si="5"/>
        <v>138.59999999999991</v>
      </c>
      <c r="L101" s="17">
        <v>4</v>
      </c>
      <c r="M101" s="33">
        <v>44972</v>
      </c>
      <c r="N101" s="17">
        <v>0.03</v>
      </c>
      <c r="O101" s="17">
        <v>2118.6</v>
      </c>
      <c r="P101" s="17">
        <v>1980</v>
      </c>
    </row>
    <row r="102" spans="1:16" ht="33.75" x14ac:dyDescent="0.2">
      <c r="A102" s="3" t="s">
        <v>432</v>
      </c>
      <c r="B102" s="3" t="s">
        <v>1</v>
      </c>
      <c r="C102" s="5" t="s">
        <v>435</v>
      </c>
      <c r="D102" s="5" t="s">
        <v>288</v>
      </c>
      <c r="E102" s="3" t="s">
        <v>256</v>
      </c>
      <c r="F102" s="3" t="s">
        <v>113</v>
      </c>
      <c r="G102" s="44" t="s">
        <v>17</v>
      </c>
      <c r="H102" s="44" t="s">
        <v>18</v>
      </c>
      <c r="I102" s="17">
        <v>554.26</v>
      </c>
      <c r="J102" s="17">
        <v>518</v>
      </c>
      <c r="K102" s="17">
        <f t="shared" si="5"/>
        <v>36.259999999999991</v>
      </c>
      <c r="L102" s="17">
        <v>1</v>
      </c>
      <c r="M102" s="33">
        <v>44991</v>
      </c>
      <c r="N102" s="17">
        <v>0.05</v>
      </c>
      <c r="O102" s="17">
        <v>554.26</v>
      </c>
      <c r="P102" s="17">
        <v>518</v>
      </c>
    </row>
    <row r="103" spans="1:16" x14ac:dyDescent="0.2">
      <c r="A103" s="3" t="s">
        <v>433</v>
      </c>
      <c r="B103" s="3" t="s">
        <v>1</v>
      </c>
      <c r="C103" s="5" t="s">
        <v>436</v>
      </c>
      <c r="D103" s="5" t="s">
        <v>437</v>
      </c>
      <c r="E103" s="3" t="s">
        <v>167</v>
      </c>
      <c r="F103" s="3" t="s">
        <v>118</v>
      </c>
      <c r="G103" s="44" t="s">
        <v>17</v>
      </c>
      <c r="H103" s="44" t="s">
        <v>18</v>
      </c>
      <c r="I103" s="17">
        <v>811.93</v>
      </c>
      <c r="J103" s="17">
        <v>758.81</v>
      </c>
      <c r="K103" s="17">
        <f t="shared" si="5"/>
        <v>53.120000000000005</v>
      </c>
      <c r="L103" s="17">
        <v>1</v>
      </c>
      <c r="M103" s="33">
        <v>44991</v>
      </c>
      <c r="N103" s="17">
        <v>0.5</v>
      </c>
      <c r="O103" s="17">
        <v>811.93</v>
      </c>
      <c r="P103" s="17">
        <v>758.81</v>
      </c>
    </row>
    <row r="104" spans="1:16" x14ac:dyDescent="0.2">
      <c r="A104" s="3" t="s">
        <v>434</v>
      </c>
      <c r="B104" s="3" t="s">
        <v>0</v>
      </c>
      <c r="C104" s="5" t="s">
        <v>438</v>
      </c>
      <c r="D104" s="5" t="s">
        <v>439</v>
      </c>
      <c r="E104" s="3" t="s">
        <v>440</v>
      </c>
      <c r="F104" s="3" t="s">
        <v>441</v>
      </c>
      <c r="G104" s="44" t="s">
        <v>17</v>
      </c>
      <c r="H104" s="44" t="s">
        <v>18</v>
      </c>
      <c r="I104" s="17">
        <v>137.07</v>
      </c>
      <c r="J104" s="17">
        <v>128.1</v>
      </c>
      <c r="K104" s="17">
        <f t="shared" si="5"/>
        <v>8.9699999999999989</v>
      </c>
      <c r="L104" s="17">
        <v>3</v>
      </c>
      <c r="M104" s="33">
        <v>44994</v>
      </c>
      <c r="N104" s="17">
        <v>0.05</v>
      </c>
      <c r="O104" s="17">
        <v>137.07</v>
      </c>
      <c r="P104" s="17">
        <v>128.1</v>
      </c>
    </row>
    <row r="105" spans="1:16" ht="56.25" x14ac:dyDescent="0.2">
      <c r="A105" s="3" t="s">
        <v>512</v>
      </c>
      <c r="B105" s="3" t="s">
        <v>1</v>
      </c>
      <c r="C105" s="5" t="s">
        <v>515</v>
      </c>
      <c r="D105" s="5" t="s">
        <v>516</v>
      </c>
      <c r="E105" s="3" t="s">
        <v>517</v>
      </c>
      <c r="F105" s="3" t="s">
        <v>129</v>
      </c>
      <c r="G105" s="44" t="s">
        <v>17</v>
      </c>
      <c r="H105" s="44" t="s">
        <v>18</v>
      </c>
      <c r="I105" s="17">
        <v>1413.13</v>
      </c>
      <c r="J105" s="17">
        <v>1413.13</v>
      </c>
      <c r="K105" s="17">
        <v>1</v>
      </c>
      <c r="L105" s="17">
        <v>1</v>
      </c>
      <c r="M105" s="33">
        <v>44998</v>
      </c>
      <c r="N105" s="17">
        <v>12</v>
      </c>
      <c r="O105" s="17">
        <v>1413.13</v>
      </c>
      <c r="P105" s="17">
        <v>1413.13</v>
      </c>
    </row>
    <row r="106" spans="1:16" ht="45" x14ac:dyDescent="0.2">
      <c r="A106" s="3" t="s">
        <v>513</v>
      </c>
      <c r="B106" s="3" t="s">
        <v>0</v>
      </c>
      <c r="C106" s="5" t="s">
        <v>518</v>
      </c>
      <c r="D106" s="5" t="s">
        <v>519</v>
      </c>
      <c r="E106" s="3" t="s">
        <v>520</v>
      </c>
      <c r="F106" s="3" t="s">
        <v>122</v>
      </c>
      <c r="G106" s="44" t="s">
        <v>17</v>
      </c>
      <c r="H106" s="44" t="s">
        <v>18</v>
      </c>
      <c r="I106" s="17">
        <v>5443.09</v>
      </c>
      <c r="J106" s="17">
        <v>5087</v>
      </c>
      <c r="K106" s="17">
        <v>4</v>
      </c>
      <c r="L106" s="17">
        <v>4</v>
      </c>
      <c r="M106" s="33">
        <v>45000</v>
      </c>
      <c r="N106" s="17">
        <v>2</v>
      </c>
      <c r="O106" s="17">
        <v>5443.09</v>
      </c>
      <c r="P106" s="17">
        <v>5087</v>
      </c>
    </row>
    <row r="107" spans="1:16" ht="33.75" x14ac:dyDescent="0.2">
      <c r="A107" s="3" t="s">
        <v>514</v>
      </c>
      <c r="B107" s="3" t="s">
        <v>0</v>
      </c>
      <c r="C107" s="5" t="s">
        <v>597</v>
      </c>
      <c r="D107" s="5" t="s">
        <v>598</v>
      </c>
      <c r="E107" s="3" t="s">
        <v>599</v>
      </c>
      <c r="F107" s="3" t="s">
        <v>115</v>
      </c>
      <c r="G107" s="44" t="s">
        <v>17</v>
      </c>
      <c r="H107" s="44" t="s">
        <v>18</v>
      </c>
      <c r="I107" s="17">
        <v>78.11</v>
      </c>
      <c r="J107" s="17">
        <v>73</v>
      </c>
      <c r="K107" s="17">
        <f>+I107-J107</f>
        <v>5.1099999999999994</v>
      </c>
      <c r="L107" s="17">
        <v>1</v>
      </c>
      <c r="M107" s="33">
        <v>45006</v>
      </c>
      <c r="N107" s="17">
        <v>1</v>
      </c>
      <c r="O107" s="17">
        <v>78.11</v>
      </c>
      <c r="P107" s="17">
        <v>73</v>
      </c>
    </row>
    <row r="108" spans="1:16" x14ac:dyDescent="0.2">
      <c r="A108" s="3" t="s">
        <v>521</v>
      </c>
      <c r="B108" s="3" t="s">
        <v>1</v>
      </c>
      <c r="C108" s="5" t="s">
        <v>680</v>
      </c>
      <c r="D108" s="5" t="s">
        <v>504</v>
      </c>
      <c r="E108" s="3" t="s">
        <v>522</v>
      </c>
      <c r="F108" s="3" t="s">
        <v>523</v>
      </c>
      <c r="G108" s="44" t="s">
        <v>17</v>
      </c>
      <c r="H108" s="44" t="s">
        <v>18</v>
      </c>
      <c r="I108" s="17">
        <v>1155.5999999999999</v>
      </c>
      <c r="J108" s="17">
        <v>1080</v>
      </c>
      <c r="K108" s="17">
        <f>+I108-J108</f>
        <v>75.599999999999909</v>
      </c>
      <c r="L108" s="17">
        <v>3</v>
      </c>
      <c r="M108" s="33">
        <v>45000</v>
      </c>
      <c r="N108" s="17">
        <v>0.01</v>
      </c>
      <c r="O108" s="17">
        <v>1155.5999999999999</v>
      </c>
      <c r="P108" s="17">
        <v>1080</v>
      </c>
    </row>
    <row r="109" spans="1:16" ht="22.5" x14ac:dyDescent="0.2">
      <c r="A109" s="3" t="s">
        <v>524</v>
      </c>
      <c r="B109" s="3" t="s">
        <v>1</v>
      </c>
      <c r="C109" s="5" t="s">
        <v>681</v>
      </c>
      <c r="D109" s="5" t="s">
        <v>504</v>
      </c>
      <c r="E109" s="3" t="s">
        <v>522</v>
      </c>
      <c r="F109" s="3" t="s">
        <v>523</v>
      </c>
      <c r="G109" s="44" t="s">
        <v>17</v>
      </c>
      <c r="H109" s="44" t="s">
        <v>18</v>
      </c>
      <c r="I109" s="17">
        <v>1391</v>
      </c>
      <c r="J109" s="17">
        <v>1300</v>
      </c>
      <c r="K109" s="17">
        <f>+I109-J109</f>
        <v>91</v>
      </c>
      <c r="L109" s="17">
        <v>3</v>
      </c>
      <c r="M109" s="33">
        <v>45000</v>
      </c>
      <c r="N109" s="17">
        <v>1.5</v>
      </c>
      <c r="O109" s="17">
        <v>1391</v>
      </c>
      <c r="P109" s="17">
        <v>1300</v>
      </c>
    </row>
    <row r="110" spans="1:16" ht="22.5" x14ac:dyDescent="0.2">
      <c r="A110" s="3" t="s">
        <v>525</v>
      </c>
      <c r="B110" s="3" t="s">
        <v>1</v>
      </c>
      <c r="C110" s="5" t="s">
        <v>528</v>
      </c>
      <c r="D110" s="5" t="s">
        <v>527</v>
      </c>
      <c r="E110" s="3" t="s">
        <v>138</v>
      </c>
      <c r="F110" s="3" t="s">
        <v>139</v>
      </c>
      <c r="G110" s="44" t="s">
        <v>17</v>
      </c>
      <c r="H110" s="44" t="s">
        <v>18</v>
      </c>
      <c r="I110" s="17">
        <v>515</v>
      </c>
      <c r="J110" s="17">
        <v>500</v>
      </c>
      <c r="K110" s="17">
        <f>+I110-J110</f>
        <v>15</v>
      </c>
      <c r="L110" s="17">
        <v>3</v>
      </c>
      <c r="M110" s="33">
        <v>45001</v>
      </c>
      <c r="N110" s="17">
        <v>0.05</v>
      </c>
      <c r="O110" s="17">
        <v>515</v>
      </c>
      <c r="P110" s="17">
        <v>500</v>
      </c>
    </row>
    <row r="111" spans="1:16" ht="22.5" x14ac:dyDescent="0.2">
      <c r="A111" s="3" t="s">
        <v>526</v>
      </c>
      <c r="B111" s="3" t="s">
        <v>1</v>
      </c>
      <c r="C111" s="5" t="s">
        <v>529</v>
      </c>
      <c r="D111" s="5" t="s">
        <v>304</v>
      </c>
      <c r="E111" s="3" t="s">
        <v>167</v>
      </c>
      <c r="F111" s="3" t="s">
        <v>118</v>
      </c>
      <c r="G111" s="44" t="s">
        <v>17</v>
      </c>
      <c r="H111" s="44" t="s">
        <v>18</v>
      </c>
      <c r="I111" s="17">
        <v>740.33</v>
      </c>
      <c r="J111" s="17">
        <v>691.89</v>
      </c>
      <c r="K111" s="17">
        <f>+I111-J111</f>
        <v>48.440000000000055</v>
      </c>
      <c r="L111" s="17">
        <v>1</v>
      </c>
      <c r="M111" s="33">
        <v>45000</v>
      </c>
      <c r="N111" s="17">
        <v>0.5</v>
      </c>
      <c r="O111" s="17">
        <v>740.33</v>
      </c>
      <c r="P111" s="17">
        <v>691.89</v>
      </c>
    </row>
    <row r="112" spans="1:16" ht="22.5" x14ac:dyDescent="0.2">
      <c r="A112" s="3" t="s">
        <v>589</v>
      </c>
      <c r="B112" s="3" t="s">
        <v>0</v>
      </c>
      <c r="C112" s="5" t="s">
        <v>591</v>
      </c>
      <c r="D112" s="5" t="s">
        <v>592</v>
      </c>
      <c r="E112" s="3" t="s">
        <v>104</v>
      </c>
      <c r="F112" s="3" t="s">
        <v>105</v>
      </c>
      <c r="G112" s="44" t="s">
        <v>17</v>
      </c>
      <c r="H112" s="44" t="s">
        <v>18</v>
      </c>
      <c r="I112" s="17">
        <v>5523.69</v>
      </c>
      <c r="J112" s="17">
        <v>5523.69</v>
      </c>
      <c r="K112" s="17">
        <f t="shared" ref="K112:K117" si="6">+I112-J112</f>
        <v>0</v>
      </c>
      <c r="L112" s="17">
        <v>3</v>
      </c>
      <c r="M112" s="33">
        <v>45000</v>
      </c>
      <c r="N112" s="17">
        <v>2</v>
      </c>
      <c r="O112" s="17">
        <v>5523.69</v>
      </c>
      <c r="P112" s="17">
        <v>5523.69</v>
      </c>
    </row>
    <row r="113" spans="1:16" ht="33.75" x14ac:dyDescent="0.2">
      <c r="A113" s="3" t="s">
        <v>590</v>
      </c>
      <c r="B113" s="3" t="s">
        <v>0</v>
      </c>
      <c r="C113" s="5" t="s">
        <v>593</v>
      </c>
      <c r="D113" s="5" t="s">
        <v>594</v>
      </c>
      <c r="E113" s="3" t="s">
        <v>595</v>
      </c>
      <c r="F113" s="3" t="s">
        <v>596</v>
      </c>
      <c r="G113" s="44" t="s">
        <v>17</v>
      </c>
      <c r="H113" s="44" t="s">
        <v>18</v>
      </c>
      <c r="I113" s="17">
        <v>4161.4399999999996</v>
      </c>
      <c r="J113" s="17">
        <v>4161.4399999999996</v>
      </c>
      <c r="K113" s="17">
        <f t="shared" si="6"/>
        <v>0</v>
      </c>
      <c r="L113" s="17">
        <v>3</v>
      </c>
      <c r="M113" s="33">
        <v>45006</v>
      </c>
      <c r="N113" s="17">
        <v>0.75</v>
      </c>
      <c r="O113" s="17">
        <v>4161.4399999999996</v>
      </c>
      <c r="P113" s="17">
        <v>4161.4399999999996</v>
      </c>
    </row>
    <row r="114" spans="1:16" ht="22.5" x14ac:dyDescent="0.2">
      <c r="A114" s="3" t="s">
        <v>600</v>
      </c>
      <c r="B114" s="3" t="s">
        <v>1</v>
      </c>
      <c r="C114" s="5" t="s">
        <v>601</v>
      </c>
      <c r="D114" s="5" t="s">
        <v>318</v>
      </c>
      <c r="E114" s="3" t="s">
        <v>602</v>
      </c>
      <c r="F114" s="3" t="s">
        <v>603</v>
      </c>
      <c r="G114" s="44" t="s">
        <v>17</v>
      </c>
      <c r="H114" s="44" t="s">
        <v>18</v>
      </c>
      <c r="I114" s="17">
        <v>1091.4000000000001</v>
      </c>
      <c r="J114" s="17">
        <v>1020</v>
      </c>
      <c r="K114" s="17">
        <f t="shared" si="6"/>
        <v>71.400000000000091</v>
      </c>
      <c r="L114" s="17">
        <v>1</v>
      </c>
      <c r="M114" s="33">
        <v>45007</v>
      </c>
      <c r="N114" s="17">
        <v>0.5</v>
      </c>
      <c r="O114" s="17">
        <v>1091.4000000000001</v>
      </c>
      <c r="P114" s="17">
        <v>1020</v>
      </c>
    </row>
    <row r="115" spans="1:16" ht="33.75" x14ac:dyDescent="0.2">
      <c r="A115" s="3" t="s">
        <v>640</v>
      </c>
      <c r="B115" s="3" t="s">
        <v>1</v>
      </c>
      <c r="C115" s="5" t="s">
        <v>641</v>
      </c>
      <c r="D115" s="5" t="s">
        <v>642</v>
      </c>
      <c r="E115" s="3" t="s">
        <v>643</v>
      </c>
      <c r="F115" s="3" t="s">
        <v>644</v>
      </c>
      <c r="G115" s="44" t="s">
        <v>17</v>
      </c>
      <c r="H115" s="44" t="s">
        <v>18</v>
      </c>
      <c r="I115" s="17">
        <v>511.46</v>
      </c>
      <c r="J115" s="17">
        <v>478</v>
      </c>
      <c r="K115" s="17">
        <f t="shared" si="6"/>
        <v>33.45999999999998</v>
      </c>
      <c r="L115" s="17">
        <v>4</v>
      </c>
      <c r="M115" s="33">
        <v>45013</v>
      </c>
      <c r="N115" s="17">
        <v>0.1</v>
      </c>
      <c r="O115" s="17">
        <v>511.46</v>
      </c>
      <c r="P115" s="17">
        <v>478</v>
      </c>
    </row>
    <row r="116" spans="1:16" ht="22.5" x14ac:dyDescent="0.2">
      <c r="A116" s="3" t="s">
        <v>645</v>
      </c>
      <c r="B116" s="3" t="s">
        <v>1</v>
      </c>
      <c r="C116" s="5" t="s">
        <v>647</v>
      </c>
      <c r="D116" s="5" t="s">
        <v>437</v>
      </c>
      <c r="E116" s="3" t="s">
        <v>648</v>
      </c>
      <c r="F116" s="3" t="s">
        <v>649</v>
      </c>
      <c r="G116" s="44" t="s">
        <v>17</v>
      </c>
      <c r="H116" s="44" t="s">
        <v>18</v>
      </c>
      <c r="I116" s="17">
        <v>2131.9699999999998</v>
      </c>
      <c r="J116" s="17">
        <v>1992.5</v>
      </c>
      <c r="K116" s="17">
        <f t="shared" si="6"/>
        <v>139.4699999999998</v>
      </c>
      <c r="L116" s="17">
        <v>2</v>
      </c>
      <c r="M116" s="33">
        <v>45014</v>
      </c>
      <c r="N116" s="17">
        <v>9</v>
      </c>
      <c r="O116" s="17">
        <v>2131.9699999999998</v>
      </c>
      <c r="P116" s="17">
        <v>1992.5</v>
      </c>
    </row>
    <row r="117" spans="1:16" ht="33.75" x14ac:dyDescent="0.2">
      <c r="A117" s="3" t="s">
        <v>646</v>
      </c>
      <c r="B117" s="3" t="s">
        <v>0</v>
      </c>
      <c r="C117" s="5" t="s">
        <v>650</v>
      </c>
      <c r="D117" s="5" t="s">
        <v>651</v>
      </c>
      <c r="E117" s="3" t="s">
        <v>652</v>
      </c>
      <c r="F117" s="3" t="s">
        <v>653</v>
      </c>
      <c r="G117" s="44" t="s">
        <v>17</v>
      </c>
      <c r="H117" s="44" t="s">
        <v>18</v>
      </c>
      <c r="I117" s="17">
        <v>925.29</v>
      </c>
      <c r="J117" s="17">
        <v>868.9</v>
      </c>
      <c r="K117" s="17">
        <f t="shared" si="6"/>
        <v>56.389999999999986</v>
      </c>
      <c r="L117" s="17">
        <v>3</v>
      </c>
      <c r="M117" s="33">
        <v>45013</v>
      </c>
      <c r="N117" s="17">
        <v>0.5</v>
      </c>
      <c r="O117" s="17">
        <v>925.29</v>
      </c>
      <c r="P117" s="17">
        <v>868.9</v>
      </c>
    </row>
    <row r="118" spans="1:16" ht="33.75" x14ac:dyDescent="0.2">
      <c r="A118" s="3" t="s">
        <v>31</v>
      </c>
      <c r="B118" s="3" t="s">
        <v>1</v>
      </c>
      <c r="C118" s="5" t="s">
        <v>37</v>
      </c>
      <c r="D118" s="5" t="s">
        <v>368</v>
      </c>
      <c r="E118" s="6" t="s">
        <v>38</v>
      </c>
      <c r="F118" s="3" t="s">
        <v>16</v>
      </c>
      <c r="G118" s="3" t="s">
        <v>17</v>
      </c>
      <c r="H118" s="3" t="s">
        <v>18</v>
      </c>
      <c r="I118" s="8">
        <v>6420</v>
      </c>
      <c r="J118" s="8">
        <v>6000</v>
      </c>
      <c r="K118" s="23">
        <f>+I118-J118</f>
        <v>420</v>
      </c>
      <c r="L118" s="23">
        <v>3</v>
      </c>
      <c r="M118" s="7">
        <v>44944</v>
      </c>
      <c r="N118" s="23">
        <v>4</v>
      </c>
      <c r="O118" s="17">
        <v>6420</v>
      </c>
      <c r="P118" s="17">
        <v>6000</v>
      </c>
    </row>
    <row r="119" spans="1:16" x14ac:dyDescent="0.2">
      <c r="A119" s="3" t="s">
        <v>39</v>
      </c>
      <c r="B119" s="3" t="s">
        <v>0</v>
      </c>
      <c r="C119" s="5" t="s">
        <v>40</v>
      </c>
      <c r="D119" s="5" t="s">
        <v>369</v>
      </c>
      <c r="E119" s="6" t="s">
        <v>20</v>
      </c>
      <c r="F119" s="3" t="s">
        <v>21</v>
      </c>
      <c r="G119" s="3" t="s">
        <v>17</v>
      </c>
      <c r="H119" s="3" t="s">
        <v>18</v>
      </c>
      <c r="I119" s="3">
        <v>439.72</v>
      </c>
      <c r="J119" s="3">
        <v>410.95</v>
      </c>
      <c r="K119" s="23">
        <f>+I119-J119</f>
        <v>28.770000000000039</v>
      </c>
      <c r="L119" s="23">
        <v>2.5</v>
      </c>
      <c r="M119" s="7">
        <v>44942</v>
      </c>
      <c r="N119" s="23">
        <v>2.5</v>
      </c>
      <c r="O119" s="17">
        <v>439.72</v>
      </c>
      <c r="P119" s="17">
        <v>410.95</v>
      </c>
    </row>
    <row r="120" spans="1:16" ht="22.5" x14ac:dyDescent="0.2">
      <c r="A120" s="9" t="s">
        <v>175</v>
      </c>
      <c r="B120" s="3" t="s">
        <v>0</v>
      </c>
      <c r="C120" s="5" t="s">
        <v>182</v>
      </c>
      <c r="D120" s="5" t="s">
        <v>370</v>
      </c>
      <c r="E120" s="3" t="s">
        <v>183</v>
      </c>
      <c r="F120" s="3" t="s">
        <v>120</v>
      </c>
      <c r="G120" s="3" t="s">
        <v>17</v>
      </c>
      <c r="H120" s="3" t="s">
        <v>18</v>
      </c>
      <c r="I120" s="3">
        <v>219.05</v>
      </c>
      <c r="J120" s="3">
        <v>204.72</v>
      </c>
      <c r="K120" s="23">
        <f t="shared" ref="K120:K134" si="7">+I120-J120</f>
        <v>14.330000000000013</v>
      </c>
      <c r="L120" s="23">
        <v>1</v>
      </c>
      <c r="M120" s="28">
        <v>44944</v>
      </c>
      <c r="N120" s="23">
        <v>1</v>
      </c>
      <c r="O120" s="17">
        <v>219.05</v>
      </c>
      <c r="P120" s="17">
        <v>204.72</v>
      </c>
    </row>
    <row r="121" spans="1:16" ht="33.75" x14ac:dyDescent="0.2">
      <c r="A121" s="9" t="s">
        <v>176</v>
      </c>
      <c r="B121" s="3" t="s">
        <v>0</v>
      </c>
      <c r="C121" s="5" t="s">
        <v>184</v>
      </c>
      <c r="D121" s="5" t="s">
        <v>371</v>
      </c>
      <c r="E121" s="3" t="s">
        <v>185</v>
      </c>
      <c r="F121" s="3" t="s">
        <v>668</v>
      </c>
      <c r="G121" s="3" t="s">
        <v>17</v>
      </c>
      <c r="H121" s="3" t="s">
        <v>18</v>
      </c>
      <c r="I121" s="3">
        <v>275.35000000000002</v>
      </c>
      <c r="J121" s="3">
        <v>257.43</v>
      </c>
      <c r="K121" s="23">
        <f t="shared" si="7"/>
        <v>17.920000000000016</v>
      </c>
      <c r="L121" s="23">
        <v>5</v>
      </c>
      <c r="M121" s="28">
        <v>44951</v>
      </c>
      <c r="N121" s="23">
        <v>1</v>
      </c>
      <c r="O121" s="17">
        <v>275.35000000000002</v>
      </c>
      <c r="P121" s="17">
        <v>257.43</v>
      </c>
    </row>
    <row r="122" spans="1:16" x14ac:dyDescent="0.2">
      <c r="A122" s="9" t="s">
        <v>177</v>
      </c>
      <c r="B122" s="3" t="s">
        <v>0</v>
      </c>
      <c r="C122" s="5" t="s">
        <v>186</v>
      </c>
      <c r="D122" s="5" t="s">
        <v>313</v>
      </c>
      <c r="E122" s="3" t="s">
        <v>187</v>
      </c>
      <c r="F122" s="3" t="s">
        <v>97</v>
      </c>
      <c r="G122" s="3" t="s">
        <v>17</v>
      </c>
      <c r="H122" s="3" t="s">
        <v>18</v>
      </c>
      <c r="I122" s="3">
        <v>726.74</v>
      </c>
      <c r="J122" s="3">
        <v>679.2</v>
      </c>
      <c r="K122" s="23">
        <f t="shared" si="7"/>
        <v>47.539999999999964</v>
      </c>
      <c r="L122" s="23">
        <v>3</v>
      </c>
      <c r="M122" s="28">
        <v>44944</v>
      </c>
      <c r="N122" s="23">
        <v>1</v>
      </c>
      <c r="O122" s="17">
        <v>726.74</v>
      </c>
      <c r="P122" s="17">
        <v>679.2</v>
      </c>
    </row>
    <row r="123" spans="1:16" ht="33.75" x14ac:dyDescent="0.2">
      <c r="A123" s="9" t="s">
        <v>178</v>
      </c>
      <c r="B123" s="3" t="s">
        <v>0</v>
      </c>
      <c r="C123" s="5" t="s">
        <v>188</v>
      </c>
      <c r="D123" s="5" t="s">
        <v>372</v>
      </c>
      <c r="E123" s="6" t="s">
        <v>189</v>
      </c>
      <c r="F123" s="3" t="s">
        <v>669</v>
      </c>
      <c r="G123" s="3" t="s">
        <v>17</v>
      </c>
      <c r="H123" s="3" t="s">
        <v>18</v>
      </c>
      <c r="I123" s="3">
        <v>150.62</v>
      </c>
      <c r="J123" s="3">
        <v>144.86000000000001</v>
      </c>
      <c r="K123" s="23">
        <f t="shared" si="7"/>
        <v>5.7599999999999909</v>
      </c>
      <c r="L123" s="23">
        <v>3</v>
      </c>
      <c r="M123" s="28">
        <v>44964</v>
      </c>
      <c r="N123" s="23">
        <v>0.5</v>
      </c>
      <c r="O123" s="17">
        <v>150.62</v>
      </c>
      <c r="P123" s="17">
        <v>144.86000000000001</v>
      </c>
    </row>
    <row r="124" spans="1:16" ht="22.5" x14ac:dyDescent="0.2">
      <c r="A124" s="9" t="s">
        <v>179</v>
      </c>
      <c r="B124" s="3" t="s">
        <v>0</v>
      </c>
      <c r="C124" s="5" t="s">
        <v>190</v>
      </c>
      <c r="D124" s="5" t="s">
        <v>191</v>
      </c>
      <c r="E124" s="3" t="s">
        <v>192</v>
      </c>
      <c r="F124" s="3" t="s">
        <v>193</v>
      </c>
      <c r="G124" s="3" t="s">
        <v>17</v>
      </c>
      <c r="H124" s="3" t="s">
        <v>18</v>
      </c>
      <c r="I124" s="3">
        <v>266.87</v>
      </c>
      <c r="J124" s="3">
        <v>249.41</v>
      </c>
      <c r="K124" s="23">
        <f t="shared" si="7"/>
        <v>17.460000000000008</v>
      </c>
      <c r="L124" s="23">
        <v>2</v>
      </c>
      <c r="M124" s="28">
        <v>44964</v>
      </c>
      <c r="N124" s="23">
        <v>0.5</v>
      </c>
      <c r="O124" s="17">
        <v>266.87</v>
      </c>
      <c r="P124" s="17">
        <v>249.41</v>
      </c>
    </row>
    <row r="125" spans="1:16" ht="33.75" x14ac:dyDescent="0.2">
      <c r="A125" s="9" t="s">
        <v>180</v>
      </c>
      <c r="B125" s="3" t="s">
        <v>1</v>
      </c>
      <c r="C125" s="5" t="s">
        <v>194</v>
      </c>
      <c r="D125" s="5" t="s">
        <v>306</v>
      </c>
      <c r="E125" s="6" t="s">
        <v>195</v>
      </c>
      <c r="F125" s="3" t="s">
        <v>100</v>
      </c>
      <c r="G125" s="3" t="s">
        <v>17</v>
      </c>
      <c r="H125" s="3" t="s">
        <v>18</v>
      </c>
      <c r="I125" s="6">
        <v>128.4</v>
      </c>
      <c r="J125" s="3">
        <v>120</v>
      </c>
      <c r="K125" s="23">
        <f t="shared" si="7"/>
        <v>8.4000000000000057</v>
      </c>
      <c r="L125" s="23">
        <v>1</v>
      </c>
      <c r="M125" s="28">
        <v>44956</v>
      </c>
      <c r="N125" s="23">
        <v>0.01</v>
      </c>
      <c r="O125" s="17">
        <v>128.4</v>
      </c>
      <c r="P125" s="17">
        <v>120</v>
      </c>
    </row>
    <row r="126" spans="1:16" x14ac:dyDescent="0.2">
      <c r="A126" s="9" t="s">
        <v>181</v>
      </c>
      <c r="B126" s="3" t="s">
        <v>0</v>
      </c>
      <c r="C126" s="5" t="s">
        <v>196</v>
      </c>
      <c r="D126" s="5" t="s">
        <v>373</v>
      </c>
      <c r="E126" s="6" t="s">
        <v>20</v>
      </c>
      <c r="F126" s="3" t="s">
        <v>21</v>
      </c>
      <c r="G126" s="3" t="s">
        <v>17</v>
      </c>
      <c r="H126" s="3" t="s">
        <v>18</v>
      </c>
      <c r="I126" s="6">
        <v>679.24</v>
      </c>
      <c r="J126" s="3">
        <v>634.79999999999995</v>
      </c>
      <c r="K126" s="23">
        <f t="shared" si="7"/>
        <v>44.440000000000055</v>
      </c>
      <c r="L126" s="23">
        <v>1</v>
      </c>
      <c r="M126" s="28">
        <v>44956</v>
      </c>
      <c r="N126" s="23">
        <v>1</v>
      </c>
      <c r="O126" s="17">
        <v>679.24</v>
      </c>
      <c r="P126" s="17">
        <v>634.79999999999995</v>
      </c>
    </row>
    <row r="127" spans="1:16" ht="22.5" x14ac:dyDescent="0.2">
      <c r="A127" s="9" t="s">
        <v>271</v>
      </c>
      <c r="B127" s="3" t="s">
        <v>0</v>
      </c>
      <c r="C127" s="5" t="s">
        <v>272</v>
      </c>
      <c r="D127" s="5" t="s">
        <v>374</v>
      </c>
      <c r="E127" s="6" t="s">
        <v>79</v>
      </c>
      <c r="F127" s="3" t="s">
        <v>80</v>
      </c>
      <c r="G127" s="3" t="s">
        <v>17</v>
      </c>
      <c r="H127" s="3" t="s">
        <v>18</v>
      </c>
      <c r="I127" s="6">
        <v>3786.43</v>
      </c>
      <c r="J127" s="3">
        <v>3538.72</v>
      </c>
      <c r="K127" s="23">
        <f t="shared" si="7"/>
        <v>247.71000000000004</v>
      </c>
      <c r="L127" s="23">
        <v>1</v>
      </c>
      <c r="M127" s="28">
        <v>44964</v>
      </c>
      <c r="N127" s="23">
        <v>12</v>
      </c>
      <c r="O127" s="17">
        <v>3786.43</v>
      </c>
      <c r="P127" s="17">
        <v>3538.72</v>
      </c>
    </row>
    <row r="128" spans="1:16" ht="22.5" x14ac:dyDescent="0.2">
      <c r="A128" s="9" t="s">
        <v>273</v>
      </c>
      <c r="B128" s="3" t="s">
        <v>0</v>
      </c>
      <c r="C128" s="5" t="s">
        <v>274</v>
      </c>
      <c r="D128" s="5" t="s">
        <v>313</v>
      </c>
      <c r="E128" s="3" t="s">
        <v>187</v>
      </c>
      <c r="F128" s="3" t="s">
        <v>97</v>
      </c>
      <c r="G128" s="3" t="s">
        <v>17</v>
      </c>
      <c r="H128" s="3" t="s">
        <v>18</v>
      </c>
      <c r="I128" s="6">
        <v>3867.65</v>
      </c>
      <c r="J128" s="8">
        <v>3755</v>
      </c>
      <c r="K128" s="23">
        <f t="shared" si="7"/>
        <v>112.65000000000009</v>
      </c>
      <c r="L128" s="23">
        <v>3</v>
      </c>
      <c r="M128" s="28">
        <v>44958</v>
      </c>
      <c r="N128" s="23">
        <v>1</v>
      </c>
      <c r="O128" s="17">
        <v>3867.65</v>
      </c>
      <c r="P128" s="17">
        <v>3755</v>
      </c>
    </row>
    <row r="129" spans="1:16" ht="22.5" x14ac:dyDescent="0.2">
      <c r="A129" s="9" t="s">
        <v>365</v>
      </c>
      <c r="B129" s="3" t="s">
        <v>1</v>
      </c>
      <c r="C129" s="5" t="s">
        <v>367</v>
      </c>
      <c r="D129" s="5" t="s">
        <v>375</v>
      </c>
      <c r="E129" s="6" t="s">
        <v>376</v>
      </c>
      <c r="F129" s="3" t="s">
        <v>670</v>
      </c>
      <c r="G129" s="3" t="s">
        <v>17</v>
      </c>
      <c r="H129" s="3" t="s">
        <v>18</v>
      </c>
      <c r="I129" s="6">
        <v>423.72</v>
      </c>
      <c r="J129" s="8">
        <v>396</v>
      </c>
      <c r="K129" s="23">
        <f t="shared" si="7"/>
        <v>27.720000000000027</v>
      </c>
      <c r="L129" s="23">
        <v>1</v>
      </c>
      <c r="M129" s="28">
        <v>44966</v>
      </c>
      <c r="N129" s="23">
        <v>0.5</v>
      </c>
      <c r="O129" s="17">
        <v>423.72</v>
      </c>
      <c r="P129" s="17">
        <v>396</v>
      </c>
    </row>
    <row r="130" spans="1:16" x14ac:dyDescent="0.2">
      <c r="A130" s="9" t="s">
        <v>366</v>
      </c>
      <c r="B130" s="3" t="s">
        <v>1</v>
      </c>
      <c r="C130" s="5" t="s">
        <v>382</v>
      </c>
      <c r="D130" s="5" t="s">
        <v>383</v>
      </c>
      <c r="E130" s="6" t="s">
        <v>384</v>
      </c>
      <c r="F130" s="3" t="s">
        <v>671</v>
      </c>
      <c r="I130" s="30">
        <v>99</v>
      </c>
      <c r="J130" s="8">
        <v>99</v>
      </c>
      <c r="K130" s="23">
        <f t="shared" si="7"/>
        <v>0</v>
      </c>
      <c r="L130" s="23">
        <v>1</v>
      </c>
      <c r="M130" s="28">
        <v>44986</v>
      </c>
      <c r="N130" s="23">
        <v>12</v>
      </c>
      <c r="O130" s="17">
        <v>99</v>
      </c>
      <c r="P130" s="17">
        <v>99</v>
      </c>
    </row>
    <row r="131" spans="1:16" ht="22.5" x14ac:dyDescent="0.2">
      <c r="A131" s="9" t="s">
        <v>442</v>
      </c>
      <c r="B131" s="3" t="s">
        <v>0</v>
      </c>
      <c r="C131" s="5" t="s">
        <v>445</v>
      </c>
      <c r="D131" s="5" t="s">
        <v>446</v>
      </c>
      <c r="E131" s="6" t="s">
        <v>237</v>
      </c>
      <c r="F131" s="3" t="s">
        <v>114</v>
      </c>
      <c r="G131" s="3" t="s">
        <v>17</v>
      </c>
      <c r="H131" s="3" t="s">
        <v>18</v>
      </c>
      <c r="I131" s="6">
        <v>1524.71</v>
      </c>
      <c r="J131" s="3">
        <v>1424.96</v>
      </c>
      <c r="K131" s="23">
        <f t="shared" si="7"/>
        <v>99.75</v>
      </c>
      <c r="L131" s="23">
        <v>3</v>
      </c>
      <c r="M131" s="28">
        <v>44993</v>
      </c>
      <c r="N131" s="23">
        <v>0.5</v>
      </c>
      <c r="O131" s="17">
        <v>1524.71</v>
      </c>
      <c r="P131" s="17">
        <v>1424.96</v>
      </c>
    </row>
    <row r="132" spans="1:16" ht="33.75" x14ac:dyDescent="0.2">
      <c r="A132" s="9" t="s">
        <v>443</v>
      </c>
      <c r="B132" s="3" t="s">
        <v>0</v>
      </c>
      <c r="C132" s="5" t="s">
        <v>682</v>
      </c>
      <c r="D132" s="5" t="s">
        <v>447</v>
      </c>
      <c r="E132" s="6" t="s">
        <v>6</v>
      </c>
      <c r="F132" s="3" t="s">
        <v>4</v>
      </c>
      <c r="G132" s="3" t="s">
        <v>17</v>
      </c>
      <c r="H132" s="3" t="s">
        <v>18</v>
      </c>
      <c r="I132" s="6">
        <v>14806.66</v>
      </c>
      <c r="J132" s="3">
        <v>13838</v>
      </c>
      <c r="K132" s="23">
        <f t="shared" si="7"/>
        <v>968.65999999999985</v>
      </c>
      <c r="L132" s="23">
        <v>3</v>
      </c>
      <c r="M132" s="28">
        <v>44994</v>
      </c>
      <c r="N132" s="23">
        <v>1</v>
      </c>
      <c r="O132" s="17">
        <v>14806.66</v>
      </c>
      <c r="P132" s="17">
        <v>13838</v>
      </c>
    </row>
    <row r="133" spans="1:16" ht="22.5" x14ac:dyDescent="0.2">
      <c r="A133" s="9" t="s">
        <v>444</v>
      </c>
      <c r="B133" s="3" t="s">
        <v>0</v>
      </c>
      <c r="C133" s="5" t="s">
        <v>448</v>
      </c>
      <c r="D133" s="5" t="s">
        <v>449</v>
      </c>
      <c r="E133" s="6" t="s">
        <v>450</v>
      </c>
      <c r="F133" s="3" t="s">
        <v>137</v>
      </c>
      <c r="G133" s="3" t="s">
        <v>17</v>
      </c>
      <c r="H133" s="3" t="s">
        <v>18</v>
      </c>
      <c r="I133" s="6">
        <v>5100.05</v>
      </c>
      <c r="J133" s="3">
        <v>4766.3999999999996</v>
      </c>
      <c r="K133" s="23">
        <f t="shared" si="7"/>
        <v>333.65000000000055</v>
      </c>
      <c r="L133" s="23">
        <v>3</v>
      </c>
      <c r="M133" s="28">
        <v>44994</v>
      </c>
      <c r="N133" s="23">
        <v>1</v>
      </c>
      <c r="O133" s="17">
        <v>5100.05</v>
      </c>
      <c r="P133" s="17">
        <v>4766.3999999999996</v>
      </c>
    </row>
    <row r="134" spans="1:16" ht="22.5" x14ac:dyDescent="0.2">
      <c r="A134" s="9" t="s">
        <v>477</v>
      </c>
      <c r="B134" s="9" t="s">
        <v>0</v>
      </c>
      <c r="C134" s="5" t="s">
        <v>478</v>
      </c>
      <c r="D134" s="5" t="s">
        <v>479</v>
      </c>
      <c r="E134" s="3" t="s">
        <v>192</v>
      </c>
      <c r="F134" s="3" t="s">
        <v>88</v>
      </c>
      <c r="G134" s="3" t="s">
        <v>17</v>
      </c>
      <c r="H134" s="3" t="s">
        <v>18</v>
      </c>
      <c r="I134" s="3">
        <v>413.47</v>
      </c>
      <c r="J134" s="3">
        <v>386.42</v>
      </c>
      <c r="K134" s="23">
        <f t="shared" si="7"/>
        <v>27.050000000000011</v>
      </c>
      <c r="L134" s="23">
        <v>2</v>
      </c>
      <c r="M134" s="28">
        <v>44994</v>
      </c>
      <c r="N134" s="23">
        <v>0.5</v>
      </c>
      <c r="O134" s="17">
        <v>413.47</v>
      </c>
      <c r="P134" s="17">
        <v>386.42</v>
      </c>
    </row>
    <row r="135" spans="1:16" ht="22.5" x14ac:dyDescent="0.2">
      <c r="A135" s="3" t="s">
        <v>451</v>
      </c>
      <c r="B135" s="5" t="s">
        <v>0</v>
      </c>
      <c r="C135" s="5" t="s">
        <v>480</v>
      </c>
      <c r="D135" s="5" t="s">
        <v>481</v>
      </c>
      <c r="E135" s="3" t="s">
        <v>482</v>
      </c>
      <c r="F135" s="3" t="s">
        <v>101</v>
      </c>
      <c r="G135" s="3" t="s">
        <v>17</v>
      </c>
      <c r="H135" s="3" t="s">
        <v>18</v>
      </c>
      <c r="I135" s="17">
        <v>1150.04</v>
      </c>
      <c r="J135" s="17">
        <v>1116</v>
      </c>
      <c r="K135" s="32">
        <f>+I135-J135</f>
        <v>34.039999999999964</v>
      </c>
      <c r="L135" s="23">
        <v>3</v>
      </c>
      <c r="M135" s="7">
        <v>44998</v>
      </c>
      <c r="N135" s="23">
        <v>0.5</v>
      </c>
      <c r="O135" s="17">
        <v>1150.04</v>
      </c>
      <c r="P135" s="17">
        <v>1116</v>
      </c>
    </row>
    <row r="136" spans="1:16" ht="22.5" x14ac:dyDescent="0.2">
      <c r="A136" s="3" t="s">
        <v>197</v>
      </c>
      <c r="B136" s="3" t="s">
        <v>0</v>
      </c>
      <c r="C136" s="5" t="s">
        <v>198</v>
      </c>
      <c r="D136" s="5" t="s">
        <v>378</v>
      </c>
      <c r="E136" s="3" t="s">
        <v>199</v>
      </c>
      <c r="F136" s="3" t="s">
        <v>127</v>
      </c>
      <c r="G136" s="3" t="s">
        <v>17</v>
      </c>
      <c r="H136" s="3" t="s">
        <v>18</v>
      </c>
      <c r="I136" s="17">
        <v>515.62</v>
      </c>
      <c r="J136" s="17">
        <v>481.89</v>
      </c>
      <c r="K136" s="17">
        <f t="shared" ref="K136:K148" si="8">+I136-J136</f>
        <v>33.730000000000018</v>
      </c>
      <c r="L136" s="17">
        <v>3</v>
      </c>
      <c r="M136" s="33">
        <v>44944</v>
      </c>
      <c r="N136" s="17">
        <v>515.62</v>
      </c>
      <c r="O136" s="17">
        <v>481.89</v>
      </c>
      <c r="P136" s="17">
        <v>481.89</v>
      </c>
    </row>
    <row r="137" spans="1:16" x14ac:dyDescent="0.2">
      <c r="A137" s="3" t="s">
        <v>377</v>
      </c>
      <c r="B137" s="3" t="s">
        <v>1</v>
      </c>
      <c r="C137" s="5" t="s">
        <v>379</v>
      </c>
      <c r="D137" s="3" t="s">
        <v>380</v>
      </c>
      <c r="E137" s="3" t="s">
        <v>381</v>
      </c>
      <c r="I137" s="17">
        <v>290.39999999999998</v>
      </c>
      <c r="J137" s="17">
        <v>240</v>
      </c>
      <c r="K137" s="17">
        <f t="shared" si="8"/>
        <v>50.399999999999977</v>
      </c>
      <c r="L137" s="17">
        <v>3</v>
      </c>
      <c r="M137" s="33">
        <v>44986</v>
      </c>
      <c r="N137" s="17">
        <v>290.39999999999998</v>
      </c>
      <c r="O137" s="17">
        <v>240</v>
      </c>
      <c r="P137" s="17">
        <v>240</v>
      </c>
    </row>
    <row r="138" spans="1:16" ht="22.5" x14ac:dyDescent="0.2">
      <c r="A138" s="3" t="s">
        <v>452</v>
      </c>
      <c r="B138" s="3" t="s">
        <v>1</v>
      </c>
      <c r="C138" s="5" t="s">
        <v>458</v>
      </c>
      <c r="D138" s="3" t="s">
        <v>459</v>
      </c>
      <c r="E138" s="3" t="s">
        <v>460</v>
      </c>
      <c r="I138" s="17">
        <v>199.02</v>
      </c>
      <c r="J138" s="17">
        <v>186</v>
      </c>
      <c r="K138" s="17">
        <f t="shared" si="8"/>
        <v>13.02000000000001</v>
      </c>
      <c r="L138" s="17">
        <v>1</v>
      </c>
      <c r="M138" s="33">
        <v>44988</v>
      </c>
      <c r="N138" s="17">
        <v>199.02</v>
      </c>
      <c r="O138" s="17">
        <v>186</v>
      </c>
      <c r="P138" s="17">
        <v>186</v>
      </c>
    </row>
    <row r="139" spans="1:16" ht="22.5" x14ac:dyDescent="0.2">
      <c r="A139" s="3" t="s">
        <v>453</v>
      </c>
      <c r="B139" s="3" t="s">
        <v>1</v>
      </c>
      <c r="C139" s="5" t="s">
        <v>461</v>
      </c>
      <c r="D139" s="3" t="s">
        <v>459</v>
      </c>
      <c r="E139" s="3" t="s">
        <v>460</v>
      </c>
      <c r="I139" s="17">
        <v>139.1</v>
      </c>
      <c r="J139" s="17">
        <v>130</v>
      </c>
      <c r="K139" s="17">
        <f t="shared" si="8"/>
        <v>9.0999999999999943</v>
      </c>
      <c r="L139" s="17">
        <v>1</v>
      </c>
      <c r="M139" s="33">
        <v>44988</v>
      </c>
      <c r="N139" s="17">
        <v>139.1</v>
      </c>
      <c r="O139" s="17">
        <v>130</v>
      </c>
      <c r="P139" s="17">
        <v>130</v>
      </c>
    </row>
    <row r="140" spans="1:16" ht="12" x14ac:dyDescent="0.2">
      <c r="A140" s="3" t="s">
        <v>454</v>
      </c>
      <c r="B140" s="3" t="s">
        <v>0</v>
      </c>
      <c r="C140" s="29" t="s">
        <v>541</v>
      </c>
      <c r="D140" s="2" t="s">
        <v>542</v>
      </c>
      <c r="E140" s="3" t="s">
        <v>543</v>
      </c>
      <c r="F140" s="3" t="s">
        <v>90</v>
      </c>
      <c r="G140" s="3" t="s">
        <v>17</v>
      </c>
      <c r="H140" s="3" t="s">
        <v>18</v>
      </c>
      <c r="I140" s="17">
        <v>74.900000000000006</v>
      </c>
      <c r="J140" s="17">
        <v>70</v>
      </c>
      <c r="K140" s="17">
        <f t="shared" si="8"/>
        <v>4.9000000000000057</v>
      </c>
      <c r="L140" s="17">
        <v>3</v>
      </c>
      <c r="M140" s="33">
        <v>44998</v>
      </c>
      <c r="N140" s="17">
        <v>74.900000000000006</v>
      </c>
      <c r="O140" s="17">
        <v>70</v>
      </c>
      <c r="P140" s="17">
        <v>70</v>
      </c>
    </row>
    <row r="141" spans="1:16" ht="12" x14ac:dyDescent="0.2">
      <c r="A141" s="3" t="s">
        <v>455</v>
      </c>
      <c r="B141" s="3" t="s">
        <v>0</v>
      </c>
      <c r="C141" s="1" t="s">
        <v>544</v>
      </c>
      <c r="D141" s="2" t="s">
        <v>545</v>
      </c>
      <c r="E141" s="3" t="s">
        <v>546</v>
      </c>
      <c r="F141" s="3">
        <v>239975861</v>
      </c>
      <c r="G141" s="3" t="s">
        <v>64</v>
      </c>
      <c r="H141" s="3" t="s">
        <v>65</v>
      </c>
      <c r="I141" s="17">
        <v>227.98</v>
      </c>
      <c r="J141" s="17">
        <v>213.07</v>
      </c>
      <c r="K141" s="17">
        <f t="shared" si="8"/>
        <v>14.909999999999997</v>
      </c>
      <c r="L141" s="17">
        <v>3</v>
      </c>
      <c r="M141" s="33">
        <v>45000</v>
      </c>
      <c r="N141" s="17">
        <v>227.98</v>
      </c>
      <c r="O141" s="17">
        <v>213.07</v>
      </c>
      <c r="P141" s="17">
        <v>213.07</v>
      </c>
    </row>
    <row r="142" spans="1:16" x14ac:dyDescent="0.2">
      <c r="A142" s="3" t="s">
        <v>456</v>
      </c>
      <c r="B142" s="3" t="s">
        <v>0</v>
      </c>
      <c r="C142" s="10" t="s">
        <v>462</v>
      </c>
      <c r="D142" s="9" t="s">
        <v>463</v>
      </c>
      <c r="E142" s="3" t="s">
        <v>464</v>
      </c>
      <c r="F142" s="3" t="s">
        <v>91</v>
      </c>
      <c r="G142" s="3" t="s">
        <v>17</v>
      </c>
      <c r="H142" s="3" t="s">
        <v>18</v>
      </c>
      <c r="I142" s="17">
        <v>25</v>
      </c>
      <c r="J142" s="17">
        <v>23.25</v>
      </c>
      <c r="K142" s="17">
        <f t="shared" si="8"/>
        <v>1.75</v>
      </c>
      <c r="L142" s="17">
        <v>3</v>
      </c>
      <c r="M142" s="33">
        <v>44991</v>
      </c>
      <c r="N142" s="17">
        <v>25</v>
      </c>
      <c r="O142" s="17">
        <v>23.25</v>
      </c>
      <c r="P142" s="17">
        <v>23.25</v>
      </c>
    </row>
    <row r="143" spans="1:16" x14ac:dyDescent="0.2">
      <c r="A143" s="3" t="s">
        <v>457</v>
      </c>
      <c r="B143" s="3" t="s">
        <v>0</v>
      </c>
      <c r="C143" s="9" t="s">
        <v>465</v>
      </c>
      <c r="D143" s="9" t="s">
        <v>466</v>
      </c>
      <c r="E143" s="3" t="s">
        <v>199</v>
      </c>
      <c r="F143" s="3" t="s">
        <v>127</v>
      </c>
      <c r="G143" s="3" t="s">
        <v>17</v>
      </c>
      <c r="H143" s="3" t="s">
        <v>18</v>
      </c>
      <c r="I143" s="25">
        <v>77.010000000000005</v>
      </c>
      <c r="J143" s="25">
        <v>71.97</v>
      </c>
      <c r="K143" s="17">
        <f t="shared" si="8"/>
        <v>5.0400000000000063</v>
      </c>
      <c r="L143" s="17">
        <v>3</v>
      </c>
      <c r="M143" s="28">
        <v>45008</v>
      </c>
      <c r="N143" s="25">
        <v>77.010000000000005</v>
      </c>
      <c r="O143" s="25">
        <v>71.97</v>
      </c>
      <c r="P143" s="25">
        <v>71.97</v>
      </c>
    </row>
    <row r="144" spans="1:16" ht="22.5" x14ac:dyDescent="0.2">
      <c r="A144" s="3" t="s">
        <v>467</v>
      </c>
      <c r="B144" s="3" t="s">
        <v>0</v>
      </c>
      <c r="C144" s="5" t="s">
        <v>468</v>
      </c>
      <c r="D144" s="3" t="s">
        <v>469</v>
      </c>
      <c r="E144" s="3" t="s">
        <v>183</v>
      </c>
      <c r="F144" s="3" t="s">
        <v>120</v>
      </c>
      <c r="G144" s="3" t="s">
        <v>17</v>
      </c>
      <c r="H144" s="3" t="s">
        <v>18</v>
      </c>
      <c r="I144" s="17">
        <v>6684.77</v>
      </c>
      <c r="J144" s="17">
        <v>6247.45</v>
      </c>
      <c r="K144" s="17">
        <f t="shared" si="8"/>
        <v>437.32000000000062</v>
      </c>
      <c r="L144" s="17">
        <v>3</v>
      </c>
      <c r="M144" s="33">
        <v>44991</v>
      </c>
      <c r="N144" s="17">
        <v>6684.77</v>
      </c>
      <c r="O144" s="17">
        <v>6247.45</v>
      </c>
      <c r="P144" s="17">
        <v>6247.45</v>
      </c>
    </row>
    <row r="145" spans="1:16" x14ac:dyDescent="0.2">
      <c r="A145" s="3" t="s">
        <v>470</v>
      </c>
      <c r="B145" s="3" t="s">
        <v>0</v>
      </c>
      <c r="C145" s="34" t="s">
        <v>530</v>
      </c>
      <c r="D145" s="35" t="s">
        <v>531</v>
      </c>
      <c r="E145" s="3" t="s">
        <v>532</v>
      </c>
      <c r="F145" s="19">
        <v>6255953200</v>
      </c>
      <c r="G145" s="3" t="s">
        <v>533</v>
      </c>
      <c r="H145" s="3" t="s">
        <v>534</v>
      </c>
      <c r="I145" s="17">
        <v>9752.56</v>
      </c>
      <c r="J145" s="17">
        <v>9114.5400000000009</v>
      </c>
      <c r="K145" s="17">
        <f t="shared" si="8"/>
        <v>638.01999999999862</v>
      </c>
      <c r="L145" s="17">
        <v>3</v>
      </c>
      <c r="M145" s="33">
        <v>44995</v>
      </c>
      <c r="N145" s="17">
        <v>9752.56</v>
      </c>
      <c r="O145" s="17">
        <v>9114.5400000000009</v>
      </c>
      <c r="P145" s="17">
        <v>9114.5400000000009</v>
      </c>
    </row>
    <row r="146" spans="1:16" ht="24" x14ac:dyDescent="0.2">
      <c r="A146" s="3" t="s">
        <v>535</v>
      </c>
      <c r="B146" s="3" t="s">
        <v>0</v>
      </c>
      <c r="C146" s="31" t="s">
        <v>537</v>
      </c>
      <c r="D146" s="24" t="s">
        <v>538</v>
      </c>
      <c r="E146" s="3" t="s">
        <v>539</v>
      </c>
      <c r="F146" s="3" t="s">
        <v>540</v>
      </c>
      <c r="G146" s="3" t="s">
        <v>17</v>
      </c>
      <c r="H146" s="3" t="s">
        <v>18</v>
      </c>
      <c r="I146" s="17">
        <v>2123.04</v>
      </c>
      <c r="J146" s="17">
        <v>1992</v>
      </c>
      <c r="K146" s="17">
        <f t="shared" si="8"/>
        <v>131.03999999999996</v>
      </c>
      <c r="L146" s="17">
        <v>3</v>
      </c>
      <c r="M146" s="33">
        <v>44995</v>
      </c>
      <c r="N146" s="17">
        <v>2123.04</v>
      </c>
      <c r="O146" s="17">
        <v>1992</v>
      </c>
      <c r="P146" s="17">
        <v>1992</v>
      </c>
    </row>
    <row r="147" spans="1:16" ht="12" x14ac:dyDescent="0.2">
      <c r="A147" s="3" t="s">
        <v>536</v>
      </c>
      <c r="B147" s="3" t="s">
        <v>0</v>
      </c>
      <c r="C147" s="1" t="s">
        <v>547</v>
      </c>
      <c r="D147" s="2" t="s">
        <v>548</v>
      </c>
      <c r="E147" s="3" t="s">
        <v>549</v>
      </c>
      <c r="F147" s="3" t="s">
        <v>550</v>
      </c>
      <c r="G147" s="3" t="s">
        <v>17</v>
      </c>
      <c r="H147" s="3" t="s">
        <v>18</v>
      </c>
      <c r="I147" s="17">
        <v>1334</v>
      </c>
      <c r="J147" s="17">
        <v>1334</v>
      </c>
      <c r="K147" s="17">
        <f t="shared" si="8"/>
        <v>0</v>
      </c>
      <c r="L147" s="17"/>
      <c r="M147" s="33">
        <v>45000</v>
      </c>
      <c r="N147" s="17">
        <v>1334</v>
      </c>
      <c r="O147" s="17">
        <v>1334</v>
      </c>
      <c r="P147" s="17">
        <v>1334</v>
      </c>
    </row>
    <row r="148" spans="1:16" ht="24" x14ac:dyDescent="0.2">
      <c r="A148" s="3" t="s">
        <v>654</v>
      </c>
      <c r="B148" s="3" t="s">
        <v>0</v>
      </c>
      <c r="C148" s="1" t="s">
        <v>655</v>
      </c>
      <c r="D148" s="24" t="s">
        <v>656</v>
      </c>
      <c r="E148" s="3" t="s">
        <v>532</v>
      </c>
      <c r="F148" s="19">
        <v>6255953200</v>
      </c>
      <c r="G148" s="3" t="s">
        <v>533</v>
      </c>
      <c r="H148" s="3" t="s">
        <v>534</v>
      </c>
      <c r="I148" s="17">
        <v>700.39</v>
      </c>
      <c r="J148" s="17">
        <v>700.39</v>
      </c>
      <c r="K148" s="17">
        <f t="shared" si="8"/>
        <v>0</v>
      </c>
      <c r="L148" s="17">
        <v>3</v>
      </c>
      <c r="M148" s="33">
        <v>45008</v>
      </c>
      <c r="N148" s="17">
        <v>700.39</v>
      </c>
      <c r="O148" s="17">
        <v>700.39</v>
      </c>
      <c r="P148" s="17">
        <v>700.39</v>
      </c>
    </row>
    <row r="149" spans="1:16" x14ac:dyDescent="0.2">
      <c r="D149" s="5"/>
    </row>
    <row r="150" spans="1:16" x14ac:dyDescent="0.2">
      <c r="D150" s="5"/>
    </row>
    <row r="151" spans="1:16" x14ac:dyDescent="0.2">
      <c r="D151" s="5"/>
    </row>
    <row r="152" spans="1:16" x14ac:dyDescent="0.2">
      <c r="D152" s="5"/>
    </row>
    <row r="153" spans="1:16" x14ac:dyDescent="0.2">
      <c r="D153" s="5"/>
    </row>
    <row r="154" spans="1:16" x14ac:dyDescent="0.2">
      <c r="D154" s="5"/>
    </row>
    <row r="155" spans="1:16" x14ac:dyDescent="0.2">
      <c r="D155" s="5"/>
    </row>
    <row r="156" spans="1:16" x14ac:dyDescent="0.2">
      <c r="D156" s="5"/>
    </row>
    <row r="157" spans="1:16" x14ac:dyDescent="0.2">
      <c r="D157" s="5"/>
    </row>
    <row r="158" spans="1:16" x14ac:dyDescent="0.2">
      <c r="D158" s="5"/>
    </row>
    <row r="159" spans="1:16" x14ac:dyDescent="0.2">
      <c r="D159" s="5"/>
    </row>
    <row r="160" spans="1:16" x14ac:dyDescent="0.2">
      <c r="D160" s="5"/>
    </row>
    <row r="161" spans="4:4" x14ac:dyDescent="0.2">
      <c r="D161" s="5"/>
    </row>
    <row r="162" spans="4:4" x14ac:dyDescent="0.2">
      <c r="D162" s="5"/>
    </row>
    <row r="163" spans="4:4" x14ac:dyDescent="0.2">
      <c r="D163" s="5"/>
    </row>
    <row r="164" spans="4:4" x14ac:dyDescent="0.2">
      <c r="D164" s="5"/>
    </row>
    <row r="165" spans="4:4" x14ac:dyDescent="0.2">
      <c r="D165" s="5"/>
    </row>
    <row r="166" spans="4:4" x14ac:dyDescent="0.2">
      <c r="D166" s="5"/>
    </row>
    <row r="167" spans="4:4" x14ac:dyDescent="0.2">
      <c r="D167" s="5"/>
    </row>
    <row r="168" spans="4:4" x14ac:dyDescent="0.2">
      <c r="D168" s="5"/>
    </row>
    <row r="169" spans="4:4" x14ac:dyDescent="0.2">
      <c r="D169" s="5"/>
    </row>
    <row r="170" spans="4:4" x14ac:dyDescent="0.2">
      <c r="D170" s="5"/>
    </row>
    <row r="171" spans="4:4" x14ac:dyDescent="0.2">
      <c r="D171" s="5"/>
    </row>
    <row r="172" spans="4:4" x14ac:dyDescent="0.2">
      <c r="D172" s="5"/>
    </row>
    <row r="173" spans="4:4" x14ac:dyDescent="0.2">
      <c r="D173" s="5"/>
    </row>
    <row r="174" spans="4:4" x14ac:dyDescent="0.2">
      <c r="D174" s="5"/>
    </row>
    <row r="175" spans="4:4" x14ac:dyDescent="0.2">
      <c r="D175" s="5"/>
    </row>
    <row r="176" spans="4:4" x14ac:dyDescent="0.2">
      <c r="D176" s="5"/>
    </row>
    <row r="177" spans="4:4" x14ac:dyDescent="0.2">
      <c r="D177" s="5"/>
    </row>
    <row r="178" spans="4:4" x14ac:dyDescent="0.2">
      <c r="D178" s="5"/>
    </row>
    <row r="179" spans="4:4" x14ac:dyDescent="0.2">
      <c r="D179" s="5"/>
    </row>
    <row r="180" spans="4:4" x14ac:dyDescent="0.2">
      <c r="D180" s="5"/>
    </row>
    <row r="181" spans="4:4" x14ac:dyDescent="0.2">
      <c r="D181" s="5"/>
    </row>
    <row r="182" spans="4:4" x14ac:dyDescent="0.2">
      <c r="D182" s="5"/>
    </row>
    <row r="183" spans="4:4" x14ac:dyDescent="0.2">
      <c r="D183" s="5"/>
    </row>
    <row r="184" spans="4:4" x14ac:dyDescent="0.2">
      <c r="D184" s="5"/>
    </row>
    <row r="185" spans="4:4" x14ac:dyDescent="0.2">
      <c r="D185" s="5"/>
    </row>
    <row r="186" spans="4:4" x14ac:dyDescent="0.2">
      <c r="D186" s="5"/>
    </row>
    <row r="187" spans="4:4" x14ac:dyDescent="0.2">
      <c r="D187" s="5"/>
    </row>
    <row r="188" spans="4:4" x14ac:dyDescent="0.2">
      <c r="D188" s="5"/>
    </row>
    <row r="189" spans="4:4" x14ac:dyDescent="0.2">
      <c r="D189" s="5"/>
    </row>
    <row r="190" spans="4:4" x14ac:dyDescent="0.2">
      <c r="D190" s="5"/>
    </row>
    <row r="191" spans="4:4" x14ac:dyDescent="0.2">
      <c r="D191" s="5"/>
    </row>
    <row r="192" spans="4:4" x14ac:dyDescent="0.2">
      <c r="D192" s="5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1"/>
  <sheetViews>
    <sheetView workbookViewId="0">
      <selection activeCell="K8" sqref="K8"/>
    </sheetView>
  </sheetViews>
  <sheetFormatPr baseColWidth="10" defaultRowHeight="11.25" x14ac:dyDescent="0.2"/>
  <cols>
    <col min="1" max="1" width="13" style="3" customWidth="1"/>
    <col min="2" max="2" width="10.42578125" style="3" customWidth="1"/>
    <col min="3" max="3" width="41.140625" style="3" customWidth="1"/>
    <col min="4" max="4" width="16.42578125" style="3" customWidth="1"/>
    <col min="5" max="5" width="22.28515625" style="3" customWidth="1"/>
    <col min="6" max="6" width="11.42578125" style="3"/>
    <col min="7" max="7" width="10.28515625" style="3" customWidth="1"/>
    <col min="8" max="8" width="7.140625" style="3" customWidth="1"/>
    <col min="9" max="10" width="11.42578125" style="3"/>
    <col min="11" max="11" width="12.5703125" style="3" customWidth="1"/>
    <col min="12" max="16384" width="11.42578125" style="3"/>
  </cols>
  <sheetData>
    <row r="1" spans="1:16" ht="45" x14ac:dyDescent="0.2">
      <c r="A1" s="13" t="s">
        <v>7</v>
      </c>
      <c r="B1" s="21" t="s">
        <v>9</v>
      </c>
      <c r="C1" s="13" t="s">
        <v>8</v>
      </c>
      <c r="D1" s="13" t="s">
        <v>15</v>
      </c>
      <c r="E1" s="13" t="s">
        <v>13</v>
      </c>
      <c r="F1" s="13" t="s">
        <v>14</v>
      </c>
      <c r="G1" s="13" t="s">
        <v>10</v>
      </c>
      <c r="H1" s="13" t="s">
        <v>11</v>
      </c>
      <c r="I1" s="27" t="s">
        <v>22</v>
      </c>
      <c r="J1" s="27" t="s">
        <v>23</v>
      </c>
      <c r="K1" s="27" t="s">
        <v>19</v>
      </c>
      <c r="L1" s="13" t="s">
        <v>12</v>
      </c>
      <c r="M1" s="13" t="s">
        <v>24</v>
      </c>
      <c r="N1" s="26" t="s">
        <v>2</v>
      </c>
      <c r="O1" s="13" t="s">
        <v>25</v>
      </c>
      <c r="P1" s="13" t="s">
        <v>26</v>
      </c>
    </row>
    <row r="2" spans="1:16" ht="66.75" customHeight="1" x14ac:dyDescent="0.2">
      <c r="A2" s="3" t="s">
        <v>604</v>
      </c>
      <c r="B2" s="3" t="s">
        <v>169</v>
      </c>
      <c r="C2" s="5" t="s">
        <v>605</v>
      </c>
      <c r="D2" s="3" t="s">
        <v>606</v>
      </c>
      <c r="E2" s="5" t="s">
        <v>607</v>
      </c>
      <c r="F2" s="6" t="s">
        <v>608</v>
      </c>
      <c r="G2" s="3" t="s">
        <v>17</v>
      </c>
      <c r="H2" s="3" t="s">
        <v>18</v>
      </c>
      <c r="I2" s="17">
        <v>45075</v>
      </c>
      <c r="J2" s="17">
        <v>45020.25</v>
      </c>
      <c r="K2" s="3">
        <f>+I2-J2</f>
        <v>54.75</v>
      </c>
      <c r="L2" s="3">
        <v>3</v>
      </c>
      <c r="M2" s="7">
        <v>45006</v>
      </c>
      <c r="N2" s="3">
        <v>1.5</v>
      </c>
      <c r="O2" s="17">
        <v>45075</v>
      </c>
      <c r="P2" s="17">
        <v>45020.25</v>
      </c>
    </row>
    <row r="3" spans="1:16" ht="48.75" customHeight="1" x14ac:dyDescent="0.2">
      <c r="D3" s="1"/>
      <c r="J3" s="17"/>
      <c r="L3" s="7"/>
    </row>
    <row r="4" spans="1:16" ht="48.75" customHeight="1" x14ac:dyDescent="0.2">
      <c r="D4" s="5"/>
      <c r="L4" s="7"/>
    </row>
    <row r="5" spans="1:16" ht="21" customHeight="1" x14ac:dyDescent="0.2">
      <c r="C5" s="5"/>
      <c r="E5" s="5"/>
      <c r="I5" s="17"/>
      <c r="J5" s="17"/>
      <c r="K5" s="17"/>
      <c r="M5" s="7"/>
    </row>
    <row r="6" spans="1:16" ht="12" x14ac:dyDescent="0.2">
      <c r="C6" s="1"/>
      <c r="I6" s="17"/>
      <c r="J6" s="17"/>
      <c r="K6" s="32"/>
    </row>
    <row r="7" spans="1:16" x14ac:dyDescent="0.2">
      <c r="D7" s="5"/>
      <c r="J7" s="17"/>
      <c r="L7" s="11"/>
    </row>
    <row r="8" spans="1:16" x14ac:dyDescent="0.2">
      <c r="D8" s="5"/>
      <c r="E8" s="6"/>
      <c r="J8" s="17"/>
      <c r="K8" s="6"/>
      <c r="L8" s="7"/>
    </row>
    <row r="9" spans="1:16" x14ac:dyDescent="0.2">
      <c r="D9" s="5"/>
      <c r="E9" s="6"/>
      <c r="I9" s="12"/>
      <c r="J9" s="12"/>
      <c r="K9" s="6"/>
      <c r="L9" s="7"/>
    </row>
    <row r="10" spans="1:16" x14ac:dyDescent="0.2">
      <c r="D10" s="5"/>
      <c r="I10" s="12"/>
      <c r="J10" s="17"/>
      <c r="L10" s="7"/>
    </row>
    <row r="11" spans="1:16" ht="12" x14ac:dyDescent="0.2">
      <c r="D11" s="1"/>
      <c r="I11" s="17"/>
      <c r="J11" s="17"/>
      <c r="L11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PRIMER TRIMESTRE ITER 2023</vt:lpstr>
      <vt:lpstr>I+D+i</vt:lpstr>
      <vt:lpstr>'I+D+i'!_Hlk113005176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2023-10-10T07:54:34Z</dcterms:modified>
</cp:coreProperties>
</file>