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BF2A2DD-8B00-4B6C-A164-01FB9766B809}" xr6:coauthVersionLast="47" xr6:coauthVersionMax="47" xr10:uidLastSave="{00000000-0000-0000-0000-000000000000}"/>
  <bookViews>
    <workbookView xWindow="-120" yWindow="-120" windowWidth="25440" windowHeight="15270" tabRatio="792" xr2:uid="{00000000-000D-0000-FFFF-FFFF00000000}"/>
  </bookViews>
  <sheets>
    <sheet name="CUARTO TRIMESTRE ITER 2024" sheetId="2" r:id="rId1"/>
  </sheets>
  <definedNames>
    <definedName name="_xlnm._FilterDatabase" localSheetId="0" hidden="1">'CUARTO TRIMESTRE ITER 2024'!$E$1:$E$594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3" i="2" l="1"/>
  <c r="K102" i="2"/>
  <c r="K101" i="2"/>
  <c r="K100" i="2"/>
  <c r="K99" i="2"/>
  <c r="F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</calcChain>
</file>

<file path=xl/sharedStrings.xml><?xml version="1.0" encoding="utf-8"?>
<sst xmlns="http://schemas.openxmlformats.org/spreadsheetml/2006/main" count="809" uniqueCount="456">
  <si>
    <t>SUMINISTRO</t>
  </si>
  <si>
    <t>PLAZO EJECUCIÓN (MESES)</t>
  </si>
  <si>
    <t>SERVICIOS</t>
  </si>
  <si>
    <t>Nº EXPEDIENTE</t>
  </si>
  <si>
    <t>OBJETO DEL CONTRATO</t>
  </si>
  <si>
    <t>TIPO DE CONTRATO</t>
  </si>
  <si>
    <t>LUGAR DE EJECUCIÓN</t>
  </si>
  <si>
    <t>CÓDIGO NUT</t>
  </si>
  <si>
    <t>Nº DE OFERTAS RECIBIDAS</t>
  </si>
  <si>
    <t>NOMBRE ADJUDICATARIO</t>
  </si>
  <si>
    <t>CIF ADJUDICATARIO</t>
  </si>
  <si>
    <t>CPV</t>
  </si>
  <si>
    <t>ESPAÑA</t>
  </si>
  <si>
    <t>ES</t>
  </si>
  <si>
    <t>IMPUESTOS</t>
  </si>
  <si>
    <t>PRECIO CON IMPUESTOS</t>
  </si>
  <si>
    <t>PRECIO SIN IMPUESTOS</t>
  </si>
  <si>
    <t>FECHA APROBACIÓN DEL GASTO</t>
  </si>
  <si>
    <t>PRECIO SELECCIONADO CON IMPUESTOS</t>
  </si>
  <si>
    <t>PRECIO SELECCIONADO SIN IMPUESTOS</t>
  </si>
  <si>
    <t>ALEMANIA</t>
  </si>
  <si>
    <t>DE</t>
  </si>
  <si>
    <t>COMERCIAL ELÉCTRICA CANARIAS, S.A.</t>
  </si>
  <si>
    <t>A38024907</t>
  </si>
  <si>
    <t>SONEPAR SPAIN, S.A.U.</t>
  </si>
  <si>
    <t>A96933510</t>
  </si>
  <si>
    <t>SUMINISTRO EN RÉGIMEN DE ARRENDAMIENTO</t>
  </si>
  <si>
    <t xml:space="preserve">33140000-3 </t>
  </si>
  <si>
    <t xml:space="preserve">50000000-5 </t>
  </si>
  <si>
    <t xml:space="preserve">31680000-6 </t>
  </si>
  <si>
    <t>B64471840</t>
  </si>
  <si>
    <t>SAENTECH CANARIAS, S.L.</t>
  </si>
  <si>
    <t>B38933719</t>
  </si>
  <si>
    <t xml:space="preserve">50112000-3 </t>
  </si>
  <si>
    <t xml:space="preserve">22462000-6 </t>
  </si>
  <si>
    <t>B35449685</t>
  </si>
  <si>
    <t>DIEXFE, S.L.</t>
  </si>
  <si>
    <t>B15053952</t>
  </si>
  <si>
    <t xml:space="preserve">44316400-2 </t>
  </si>
  <si>
    <t xml:space="preserve">80522000-9 </t>
  </si>
  <si>
    <t>REPUESTOS ANDRÉS, S.L.</t>
  </si>
  <si>
    <t>B38283834</t>
  </si>
  <si>
    <t xml:space="preserve">55320000-9, 55520000-1 </t>
  </si>
  <si>
    <t>BDO AUDITORES, S.L.P.</t>
  </si>
  <si>
    <t>B82387572</t>
  </si>
  <si>
    <t>VWR INTERNATIONAL EUROLAB, S.L.</t>
  </si>
  <si>
    <t>B08362089</t>
  </si>
  <si>
    <t>Recogida selectiva de residuos citotóxicos generados por la actividad de I+D del Área de Genómica.</t>
  </si>
  <si>
    <t xml:space="preserve">90520000-8 </t>
  </si>
  <si>
    <t>ECOLOGÍA Y TÉCNICAS SANITARIAS, S.L. (ECTEC)</t>
  </si>
  <si>
    <t>B35924315</t>
  </si>
  <si>
    <t xml:space="preserve">33696300-8 </t>
  </si>
  <si>
    <t>BIOTEIN, S.L.</t>
  </si>
  <si>
    <t>B35900166</t>
  </si>
  <si>
    <t>SOTESA, S.L.</t>
  </si>
  <si>
    <t>B38106100</t>
  </si>
  <si>
    <t xml:space="preserve">30213100-6 </t>
  </si>
  <si>
    <t xml:space="preserve">48000000-8 </t>
  </si>
  <si>
    <t>ITER-ADM-2024-16</t>
  </si>
  <si>
    <t>Destrucción confidencial de documentos.</t>
  </si>
  <si>
    <t xml:space="preserve">92512100-4 </t>
  </si>
  <si>
    <t>GESTIÓN Y CUSTODIA DE INFORMACIÓN DE CANARIAS, S.L.U.</t>
  </si>
  <si>
    <t>B35736503</t>
  </si>
  <si>
    <t>ITER-AS-2024-08</t>
  </si>
  <si>
    <t>SERVICIO</t>
  </si>
  <si>
    <t>Revisión y firma de la documentación técnica para la solicitud de subvención económica para el proyecto de pérgolas fotovoltaicas de autoconsumo sobre espacios antropizados en el ámbito de ITER.</t>
  </si>
  <si>
    <t xml:space="preserve">71300000-1 </t>
  </si>
  <si>
    <t>RIC RENOVABLES GONZÁLEZ Y GONZÁLEZ, S.L.</t>
  </si>
  <si>
    <t>B76061092</t>
  </si>
  <si>
    <t>ITER-AS-2024-09</t>
  </si>
  <si>
    <t>Materiales de ferretería para los trabajos en las viviendas “Casas Bioclimáticas”.</t>
  </si>
  <si>
    <t>HIGINIO TABARES E HIJOS, S.L.</t>
  </si>
  <si>
    <t>B38547451</t>
  </si>
  <si>
    <t>ITER-AS-2024-10</t>
  </si>
  <si>
    <t xml:space="preserve">Software de simulación de microclima ENVI-met. </t>
  </si>
  <si>
    <t>ENV-MET GMBH</t>
  </si>
  <si>
    <t>ITER-AS-2024-11</t>
  </si>
  <si>
    <t>Material eléctrico para la reparación de la red de alumbrado de ITER en el tramo de la urbanización de las Casas Bioclimáticas.</t>
  </si>
  <si>
    <t xml:space="preserve">31681000-3, 31681400-7, 31681410-0, 31682000-0 </t>
  </si>
  <si>
    <t>ITER-AS-2024-12</t>
  </si>
  <si>
    <t>Suministro en régimen de arrendamiento de elevadora diésel todoterreno de brazo articulado de dieciocho (18) metros.</t>
  </si>
  <si>
    <t xml:space="preserve">42414100-2, 42414300-4 </t>
  </si>
  <si>
    <t>ELEVACIONES ARCHIPIÉAGO, S.A.</t>
  </si>
  <si>
    <t>A76204148</t>
  </si>
  <si>
    <t>ITER-AS-2024-13</t>
  </si>
  <si>
    <r>
      <t>C</t>
    </r>
    <r>
      <rPr>
        <sz val="9"/>
        <color rgb="FF000000"/>
        <rFont val="Arial"/>
        <family val="2"/>
      </rPr>
      <t>amión grúa con conductor para trabajos en la urbanización de casas bioclimáticas</t>
    </r>
  </si>
  <si>
    <t xml:space="preserve">45510000-5    </t>
  </si>
  <si>
    <t>SERVICIOS AUXILIARES BONY, S.L.</t>
  </si>
  <si>
    <t>B38431888</t>
  </si>
  <si>
    <t>ITER-AS-2024-14</t>
  </si>
  <si>
    <r>
      <t xml:space="preserve">Redacción de estudio ambiental estratégico y documento resumen de la evaluación ambiental estratégica, de procedimiento ordinario, de la </t>
    </r>
    <r>
      <rPr>
        <sz val="9"/>
        <color theme="1"/>
        <rFont val="Arial"/>
        <family val="2"/>
      </rPr>
      <t>Modificación del Plan Insular de Ordenación de Tenerife para la ordenación del Polígono Industrial Supramunicipal del ITER.</t>
    </r>
  </si>
  <si>
    <t xml:space="preserve">90713000-8, 71400000-2, 90712100-2 </t>
  </si>
  <si>
    <t>JOSÉ LUIS ROIG IZQUIERDO</t>
  </si>
  <si>
    <t>43366282N</t>
  </si>
  <si>
    <t>ITER-DIF-2024-13</t>
  </si>
  <si>
    <t xml:space="preserve">Letras corpóreas retroiluminadas para la entrada al ITER. </t>
  </si>
  <si>
    <t>PEKIS, C.B.</t>
  </si>
  <si>
    <t>E38987764</t>
  </si>
  <si>
    <t>ITER-DIF-2024-14</t>
  </si>
  <si>
    <r>
      <t>Madera y accesorios para renovación de la tienda del Centro de Visitantes del ITER</t>
    </r>
    <r>
      <rPr>
        <sz val="9"/>
        <color rgb="FF000000"/>
        <rFont val="Arial"/>
        <family val="2"/>
      </rPr>
      <t>.</t>
    </r>
  </si>
  <si>
    <t xml:space="preserve">03410000-7, 03419100-1 </t>
  </si>
  <si>
    <t>MADERAS SANTANA, S.L.</t>
  </si>
  <si>
    <t>B38045688</t>
  </si>
  <si>
    <t>ITER-DIF-2024-15</t>
  </si>
  <si>
    <r>
      <t>M</t>
    </r>
    <r>
      <rPr>
        <sz val="9"/>
        <color theme="1"/>
        <rFont val="Arial"/>
        <family val="2"/>
      </rPr>
      <t>acetas y accesorios para renovación del Centro de Visitantes de ITER.</t>
    </r>
  </si>
  <si>
    <t xml:space="preserve">03121000-5, 03120000-8 </t>
  </si>
  <si>
    <t>INVERMIRA, S.L.U.</t>
  </si>
  <si>
    <t>B38323812</t>
  </si>
  <si>
    <t>ITER-DIF-2024-16</t>
  </si>
  <si>
    <t>Mil (1000) dípticos corporativos.</t>
  </si>
  <si>
    <t>LITOGRAFÍA GRÁFICAS SABATER. S.L.</t>
  </si>
  <si>
    <t>B38288585</t>
  </si>
  <si>
    <t>ITER-DIF-2024-17</t>
  </si>
  <si>
    <r>
      <t xml:space="preserve">Un (1) roll-up con lona impresa para </t>
    </r>
    <r>
      <rPr>
        <sz val="9"/>
        <color theme="1"/>
        <rFont val="Arial"/>
        <family val="2"/>
      </rPr>
      <t xml:space="preserve">el proyecto ENEPORTS. </t>
    </r>
  </si>
  <si>
    <t>INTERBANDERAS, S.L.</t>
  </si>
  <si>
    <t>B06863716</t>
  </si>
  <si>
    <t>ITER-DIF-2024-18</t>
  </si>
  <si>
    <t>Catering y animación para la fiesta de navidad de ITER.</t>
  </si>
  <si>
    <t>PUBLIFORMA CANARIAS, S.L.U</t>
  </si>
  <si>
    <t>B76612167</t>
  </si>
  <si>
    <t>ITER-DIF-2024-19</t>
  </si>
  <si>
    <t>Ciento veinticinco (125) cestas de Navidad</t>
  </si>
  <si>
    <t xml:space="preserve">15800000-6 </t>
  </si>
  <si>
    <t>GESTIÓN DEL MEDIO RURAL DE CANARIAS S.A.U.</t>
  </si>
  <si>
    <t>A38075750</t>
  </si>
  <si>
    <t>ITER-EOL-2024-32</t>
  </si>
  <si>
    <t>Impermeabilización de la cubierta de la Subestación ITER.</t>
  </si>
  <si>
    <t xml:space="preserve">45261420-4 </t>
  </si>
  <si>
    <t>SISTIMPER CANARIAS, S.L.</t>
  </si>
  <si>
    <t>B70938873</t>
  </si>
  <si>
    <t>ITER-EOL-2024-33</t>
  </si>
  <si>
    <t>Tubo corrugado de doble pared 200.</t>
  </si>
  <si>
    <t xml:space="preserve">44160000-9, 44164310-3 </t>
  </si>
  <si>
    <t>DISTRIBUIDORA ELÉCTRICA CANARIA, S.A</t>
  </si>
  <si>
    <t>A35058395</t>
  </si>
  <si>
    <t>ITER-EOL-2024-34</t>
  </si>
  <si>
    <t>OBRAS</t>
  </si>
  <si>
    <t>Ejecución de empalmes en el circuito LR07-ST del parque eólico La Roca.</t>
  </si>
  <si>
    <t xml:space="preserve">45232000-2, 45232200-4 </t>
  </si>
  <si>
    <t>AMMETRONIC 96</t>
  </si>
  <si>
    <t>ITER-EOL-2024-35</t>
  </si>
  <si>
    <r>
      <t>Quince (15) m</t>
    </r>
    <r>
      <rPr>
        <vertAlign val="superscript"/>
        <sz val="10"/>
        <color rgb="FF1B1D1C"/>
        <rFont val="Arial"/>
        <family val="2"/>
      </rPr>
      <t>3</t>
    </r>
    <r>
      <rPr>
        <sz val="9"/>
        <color rgb="FF1B1D1C"/>
        <rFont val="Arial"/>
        <family val="2"/>
      </rPr>
      <t xml:space="preserve"> de hormigón con bombeo a pie de obra.</t>
    </r>
  </si>
  <si>
    <t xml:space="preserve">44114000-2, 44114100-3 </t>
  </si>
  <si>
    <t>CANARY CONCRETE, S.A.</t>
  </si>
  <si>
    <t>A35251727</t>
  </si>
  <si>
    <t>ITER-EOL-2024-36</t>
  </si>
  <si>
    <t>Arrendamiento de retrocargadora con martillo hidráulico.</t>
  </si>
  <si>
    <t xml:space="preserve">43262000-7, 43262100-8 </t>
  </si>
  <si>
    <t>MAQUINAS OPEIN, SL (OPEIN)</t>
  </si>
  <si>
    <t>B76274075</t>
  </si>
  <si>
    <t>ITER-EOL-2024-37</t>
  </si>
  <si>
    <t>Tres (3) metros cúbicos de arena de picón.</t>
  </si>
  <si>
    <t xml:space="preserve">14210000-6, 14211000-3 </t>
  </si>
  <si>
    <t>ECOTEN GESTIÓN MEDIOAMBIENTAL, S.L.</t>
  </si>
  <si>
    <t>B76732304</t>
  </si>
  <si>
    <t>ITER-EOL-2024-38</t>
  </si>
  <si>
    <t>Material eléctrico para acometida eléctrica de la subestación ITER.</t>
  </si>
  <si>
    <t xml:space="preserve">31681410-0 </t>
  </si>
  <si>
    <t>ITER-EOL-2024-40</t>
  </si>
  <si>
    <t>Acompañamiento para la inspección de las líneas eléctricas de Arico.</t>
  </si>
  <si>
    <t xml:space="preserve">71631000-0 </t>
  </si>
  <si>
    <t xml:space="preserve">ENERCON GMBH </t>
  </si>
  <si>
    <t>ESW0045971l</t>
  </si>
  <si>
    <t>Material eléctrico para reparaciones de B.T. en C.T. y BYPASS en instalaciones fotovoltaicas.</t>
  </si>
  <si>
    <t>31680000-6, 31681000-3</t>
  </si>
  <si>
    <t>GRUPO ELECTROSTOCKS, S.L.U.</t>
  </si>
  <si>
    <t>Mantenimiento de los sistemas de protección contra incendios de ITER.</t>
  </si>
  <si>
    <t>50413200-5</t>
  </si>
  <si>
    <t>NAVARRO SEGURIDAD, S.L.U.</t>
  </si>
  <si>
    <t>B38089264</t>
  </si>
  <si>
    <t>Reparación y puesta a punto del equipo de purificación de agua Milli Q int 3.</t>
  </si>
  <si>
    <t>MERCK LIFE SCIENCE, S.L.</t>
  </si>
  <si>
    <t>B79184115</t>
  </si>
  <si>
    <t>Suministro en régimen de arrendamiento de casetas de obra y baño químico durante la ejecución de la obra del del proyecto piloto de I+D de una planta fotovoltaica conectada a red con sistema de almacenamiento - FOTOBAT 5+5.</t>
  </si>
  <si>
    <t xml:space="preserve">44411000-4 </t>
  </si>
  <si>
    <t>MAQUINAS OPEIN, S.L.U.</t>
  </si>
  <si>
    <t>Estudio geofísico mediante tomografía eléctrica durante la ejecución de la obra del del proyecto piloto de I+D de una planta fotovoltaica conectada a red con sistema de almacenamiento - FOTOBAT 5+5.</t>
  </si>
  <si>
    <t xml:space="preserve">71332000-4, 71351000-3, 71351200-5 </t>
  </si>
  <si>
    <t>APLICACIONES GEOFÍSICAS INSULARES, S.L.</t>
  </si>
  <si>
    <t>B76080373</t>
  </si>
  <si>
    <t>Elaboración de la documentación técnica necesaria para la solicitud de subvención económica para el proyecto de instalaciones fotovoltaicas de autoconsumo en el Centro de Visitantes.</t>
  </si>
  <si>
    <t>Material eléctrico para el mantenimiento en plantas fotovoltaicas.</t>
  </si>
  <si>
    <t xml:space="preserve">31155000-7, 31160000-5, 31162100-0, 31214500-4    </t>
  </si>
  <si>
    <t>COMERCIAL DOSA DE CONDENSADORES, S.L.</t>
  </si>
  <si>
    <t>B64787757</t>
  </si>
  <si>
    <t>Un (1) vinilo para el cartel de obra del proyecto FOTOBAT 5+5.</t>
  </si>
  <si>
    <t>22459100-3    </t>
  </si>
  <si>
    <t>IMPRENTA HERMANO PEDRO, S.L.</t>
  </si>
  <si>
    <t>B76600113</t>
  </si>
  <si>
    <r>
      <t>Material eléctrico para suministro de material eléctrico para automatizar el encendido y el apagado de los inversores antiguos de la fase 1 de la planta fv de Icor (</t>
    </r>
    <r>
      <rPr>
        <sz val="9"/>
        <color theme="1"/>
        <rFont val="Arial"/>
        <family val="2"/>
      </rPr>
      <t>Proyecto FV Loro Parque</t>
    </r>
    <r>
      <rPr>
        <sz val="9"/>
        <color rgb="FF1B1D1C"/>
        <rFont val="Arial"/>
        <family val="2"/>
      </rPr>
      <t>).</t>
    </r>
  </si>
  <si>
    <t xml:space="preserve">31680000-6, 31681000-3, 31681100-4, 31681400-7, 31681410-0 </t>
  </si>
  <si>
    <t>Elaboración de un informe de afección al patrimonio cultural, un seguimiento patrimonial durante las obras y una memoria final de seguimiento patrimonial, para el Proyecto Piloto de I+D de una Planta Fotovoltaica conectada a red con Sistema de Almacenamiento FOTOBAT 5+5.</t>
  </si>
  <si>
    <t xml:space="preserve">71351914-3, 71351720-6, 71351811-1    </t>
  </si>
  <si>
    <t>CULTANIA GESTIÓN INTEGRAL DEL PATRIMONIO CULTURAL</t>
  </si>
  <si>
    <t>B76661990</t>
  </si>
  <si>
    <r>
      <t>Material eléctrico para conexión conversor atc-108n situado en la placa electrónica de los inversores del proyecto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FOTOBAT 5+5.</t>
    </r>
  </si>
  <si>
    <t xml:space="preserve">30237200-1, 31111000-7, 31221000-1, 31224100-3, 31224500-7, 31340000-1, 31681400-7, 31681410-0 </t>
  </si>
  <si>
    <t>DIGIKEY</t>
  </si>
  <si>
    <t>Once (11) UPS para instalación fotovoltaica de Solten I y Solten II.</t>
  </si>
  <si>
    <t xml:space="preserve">31440000-2 </t>
  </si>
  <si>
    <t>INNOVA SEGURIDAD ELÉCTRICA, S.L.</t>
  </si>
  <si>
    <t>B86812443</t>
  </si>
  <si>
    <t>Retirada de tres máquinas excavadoras y un dumper.</t>
  </si>
  <si>
    <t xml:space="preserve">60100000-9    </t>
  </si>
  <si>
    <t>VOES CANARIAS, S.L.</t>
  </si>
  <si>
    <t>B76599455</t>
  </si>
  <si>
    <t>Elaboración de la documentación técnica necesaria para la solicitud de subvención económica para el proyecto de instalaciones fotovoltaicas de autoconsumo en el Hangar.</t>
  </si>
  <si>
    <t>Armarios eléctricos para el mantenimiento de inversores Teide T-100 en plantas fotovoltaicas de ITER.</t>
  </si>
  <si>
    <t xml:space="preserve">31680000-6, 31681410-0 </t>
  </si>
  <si>
    <t>ELEKTRA CANARIAS XXXI, S.L.</t>
  </si>
  <si>
    <t>43806648C</t>
  </si>
  <si>
    <t>Material eléctrico para instalar equipos de comunicaciones en las plantas de Mercatenerife 1, Orquidario y Ganaderos.</t>
  </si>
  <si>
    <t xml:space="preserve">31681000-3, 31681100-4, 31681400-7, 31681410-0 </t>
  </si>
  <si>
    <t>Material eléctrico (cableado) para la conexión de la aparamenta eléctrica que se encuentra dentro de los inversores marca Teide T-100 de las plantas fotovoltaicas de ITER.</t>
  </si>
  <si>
    <t>31155000-7, 31320000-5, 31321200-4, 31321210-7, 31340000-1, 31342000-5, 31214500-4</t>
  </si>
  <si>
    <t>Inscripción en modalidad “on line” para socios APPA Renovables, de dos (2) técnicos del Departamento de Fotovoltaica en el curso de tramitación de renovables, almacenamiento y demanda, repartido en dos jornadas de mañana, organizado por Enerclub y APPA Renovables, que se celebrará el 28 y 29 de noviembre de 2024.</t>
  </si>
  <si>
    <t>CLUB ESPAÑOL DE LA ENERGÍA</t>
  </si>
  <si>
    <t>G78250263</t>
  </si>
  <si>
    <t>Inductancias filtro trifásicas 2,3 MH 150A para sustitución y/o reparación de los equipos inversores instalados en las plantas fotovoltaicas de ITER.</t>
  </si>
  <si>
    <t xml:space="preserve">31155000-7, 31161000-2, 31200000-8, 31210000-1    </t>
  </si>
  <si>
    <t>TRANSFORMADORES TRAMA, S.L.</t>
  </si>
  <si>
    <t>B20404117</t>
  </si>
  <si>
    <t>Servicios de suministro eléctrico para instalaciones fotovoltaicas de ITER asociadas al Proyecto Solten.</t>
  </si>
  <si>
    <t xml:space="preserve">65310000-6 </t>
  </si>
  <si>
    <t>RESPIRA ENERGÍA, S.A.</t>
  </si>
  <si>
    <t>A65376766</t>
  </si>
  <si>
    <t>Servicios de suministro eléctrico para instalaciones fotovoltaicas Bodegas Tacoronte 200Kw.</t>
  </si>
  <si>
    <t>Material eléctrico para sectorizar plantas fotovoltaicas en plataforma solar Finca Verde.</t>
  </si>
  <si>
    <t xml:space="preserve">31680000-6, 31681100-4, 31681400-7 </t>
  </si>
  <si>
    <t>Repuestos para la reparación de la bomba de alta presión de la desaladora de ITER.</t>
  </si>
  <si>
    <t xml:space="preserve">42124000-4 </t>
  </si>
  <si>
    <t>HIDROGEST ARCHIPIÉLAGO S.L.</t>
  </si>
  <si>
    <t>B76605583</t>
  </si>
  <si>
    <t>Elaboración de análisis físico-químicos de las corrientes de alimentación, producto y rechazo de la desaladora, y de la corriente de vertido al mar.</t>
  </si>
  <si>
    <t xml:space="preserve">71900000-7 </t>
  </si>
  <si>
    <t>CANATEC 35, S.L.</t>
  </si>
  <si>
    <t>B38414611</t>
  </si>
  <si>
    <t>I+D</t>
  </si>
  <si>
    <t>Dos (2) unidades de Reactivo líquido para determinación de Cloro Libre.</t>
  </si>
  <si>
    <t xml:space="preserve">24000000-4, 24311900-6 </t>
  </si>
  <si>
    <t>BIOSIGMA SL</t>
  </si>
  <si>
    <t>B38095469</t>
  </si>
  <si>
    <t>Material eléctrico y de telecomunicaciones para sanear y corregir el armario de comunicaciones en Finca Verde.</t>
  </si>
  <si>
    <t xml:space="preserve">31680000-6, 31681400-7, 31681410-0 </t>
  </si>
  <si>
    <t>Material eléctrico y de telecomunicaciones para Fase I y Fase II de la plataforma solar de ICOR.</t>
  </si>
  <si>
    <t>Quince (15) garrafas de Hipoclorito Sódico PWG para depuradora y depósito de agua de consumo humano.</t>
  </si>
  <si>
    <t>DIFLORMAR. S.L.</t>
  </si>
  <si>
    <t>B38211975</t>
  </si>
  <si>
    <t>ITER-FOT-2024-53</t>
  </si>
  <si>
    <t>ITER-FOT-2024-54</t>
  </si>
  <si>
    <t>ITER-FOT-2024-55</t>
  </si>
  <si>
    <t>ITER-FOT-2024-56</t>
  </si>
  <si>
    <t>ITER-FOT-2024-57</t>
  </si>
  <si>
    <t>ITER-FOT-2024-58</t>
  </si>
  <si>
    <t>ITER-FOT-2024-59</t>
  </si>
  <si>
    <t>ITER-FOT-2024-60</t>
  </si>
  <si>
    <t>ITER-FOT-2024-61</t>
  </si>
  <si>
    <t>ITER-FOT-2024-62</t>
  </si>
  <si>
    <t>ITER-FOT-2024-63</t>
  </si>
  <si>
    <t>ITER-FOT-2024-64</t>
  </si>
  <si>
    <t>ITER-FOT-2024-65</t>
  </si>
  <si>
    <t>ITER-FOT-2024-66</t>
  </si>
  <si>
    <t>ITER-FOT-2024-67</t>
  </si>
  <si>
    <t>ITER-FOT-2024-68</t>
  </si>
  <si>
    <t>ITER-FOT-2024-69</t>
  </si>
  <si>
    <t>ITER-FOT-2024-70</t>
  </si>
  <si>
    <t>ITER-FOT-2024-71</t>
  </si>
  <si>
    <t>ITER-FOT-2024-72</t>
  </si>
  <si>
    <t>ITER-FOT-2024-73</t>
  </si>
  <si>
    <t>ITER-FOT-2024-74</t>
  </si>
  <si>
    <t>ITER-FOT-2024-75</t>
  </si>
  <si>
    <t>ITER-FOT-2024-76</t>
  </si>
  <si>
    <t>ITER-FOT-2024-77</t>
  </si>
  <si>
    <t>ITER-FOT-2024-78</t>
  </si>
  <si>
    <t>ITER-FOT-2024-79</t>
  </si>
  <si>
    <t>ITER-FOT-2024-80</t>
  </si>
  <si>
    <t>ITER-FOT-2024-81</t>
  </si>
  <si>
    <t>ITER-GEN-2024-34</t>
  </si>
  <si>
    <t>ITER-GEN-2024-35</t>
  </si>
  <si>
    <t>Tiras de papel indicador de pH para el Laboratorio de Genómica.</t>
  </si>
  <si>
    <t>ITER-GEN-2024-36</t>
  </si>
  <si>
    <t>ITER-GEN-2024-37</t>
  </si>
  <si>
    <t>Guantes de nitrilo sin polvo de tallas S y M.</t>
  </si>
  <si>
    <t xml:space="preserve">18424300-0 </t>
  </si>
  <si>
    <t>ITER-GEN-2024-38</t>
  </si>
  <si>
    <t>Film sellador de placas.</t>
  </si>
  <si>
    <t>33140000-3</t>
  </si>
  <si>
    <t>ITER-GEN-2024-39</t>
  </si>
  <si>
    <t>Suministro de tiras de tapas y tubos para el Laboratorio de Genómica del ITER.</t>
  </si>
  <si>
    <t xml:space="preserve">38437000-7 </t>
  </si>
  <si>
    <t>ITER-GEN-2024-40</t>
  </si>
  <si>
    <t>Toallitas de papel para la limpieza de elementos ópticos de las plataformas de secuenciación del Laboratorio de Genómica del ITER.</t>
  </si>
  <si>
    <t xml:space="preserve">33763000-6   </t>
  </si>
  <si>
    <t>ITER-GEN-2024-41</t>
  </si>
  <si>
    <t>ITER-GEN-2024-42</t>
  </si>
  <si>
    <t>Placas de PCR de 96 pocillos para termociclador.</t>
  </si>
  <si>
    <t>ITER-GEN-2024-43</t>
  </si>
  <si>
    <t>Tubos para el bioanalizador de ácidos nucleicos Qubit3 del Laboratorio de Genómica del ITER.</t>
  </si>
  <si>
    <t>ITER-GEN-2024-44</t>
  </si>
  <si>
    <t>Placas de PCR con faldón bajo de 96 pocillos para el sistema de automatización TECAN FREEDOM EVO100.</t>
  </si>
  <si>
    <t>ITER-GEN-2024-45</t>
  </si>
  <si>
    <t>Reactivos para el bioanalizador Agilent TapeStation 4200.</t>
  </si>
  <si>
    <t xml:space="preserve">33140000-3, 33696300-8 </t>
  </si>
  <si>
    <t>AGILENT TECHNOLOGIES SPAIN, S.L.</t>
  </si>
  <si>
    <t>B82381682</t>
  </si>
  <si>
    <t>ITER-GEN-2024-46</t>
  </si>
  <si>
    <t>Un (1) filtro para la campana extractora de aire del Laboratorio de Genómica.</t>
  </si>
  <si>
    <t>42514310-8</t>
  </si>
  <si>
    <t>ITER-INF-2024-35</t>
  </si>
  <si>
    <t>Herrajes y estructuras para OVERON.</t>
  </si>
  <si>
    <t xml:space="preserve">44210000-5, 44212320-8, 44212380-6 </t>
  </si>
  <si>
    <t>SISCOCAN GRUPO COMERCIAL, S.L.</t>
  </si>
  <si>
    <t>B35970268</t>
  </si>
  <si>
    <t>ITER-INF-2024-42</t>
  </si>
  <si>
    <t>Cable RZ1-K y bandejas para clientes en Centro D-ALiX.</t>
  </si>
  <si>
    <t>DISTRIBUIDORA ELÉCTRICA CANARIAS, S.A</t>
  </si>
  <si>
    <t>ITER-INF-2024-43</t>
  </si>
  <si>
    <t>Material informático</t>
  </si>
  <si>
    <t xml:space="preserve">31111000-7, 30237410-6, 30237135-4, 30237300-2 </t>
  </si>
  <si>
    <t>ITER-INF-2024-44</t>
  </si>
  <si>
    <t>Renovación de cuatro (4) dominios .COM</t>
  </si>
  <si>
    <t xml:space="preserve">72400000-4 </t>
  </si>
  <si>
    <t>DNC HOLDING</t>
  </si>
  <si>
    <t>ITER-INF-2024-45</t>
  </si>
  <si>
    <t>Herramientas y material de ferretería para las instalaciones críticas del D-Alix.</t>
  </si>
  <si>
    <t xml:space="preserve">44510000-8, 44316000-8, 44316400-2  </t>
  </si>
  <si>
    <t>GARJOR, S.L.</t>
  </si>
  <si>
    <t>B38379517</t>
  </si>
  <si>
    <t>ITER-INF-2024-46</t>
  </si>
  <si>
    <t xml:space="preserve">Software y equipamiento de reconocimiento de matrículas. </t>
  </si>
  <si>
    <t xml:space="preserve">48218000-9, 48730000-4 </t>
  </si>
  <si>
    <t>SIEMPRIA, S.L.</t>
  </si>
  <si>
    <t>B76772193</t>
  </si>
  <si>
    <t>ITER-INF-2024-47</t>
  </si>
  <si>
    <t xml:space="preserve">Renovación de los dominios .ES </t>
  </si>
  <si>
    <t>ENTIDAD PÚBLICA EMPRESARIAL RED.ES, M.P.</t>
  </si>
  <si>
    <t>Q2891006E</t>
  </si>
  <si>
    <t>ITER-INF-2024-48</t>
  </si>
  <si>
    <t>Reparación fuga de gas refrigerante en la enfriadora 2A del sistema de climatización del CPD D-ALiX.</t>
  </si>
  <si>
    <t>CLIMASOLUCIÓN SERVICIOS INTEGRALES, S.L.U.</t>
  </si>
  <si>
    <t>B44729200</t>
  </si>
  <si>
    <t>ITER-INF-2024-49</t>
  </si>
  <si>
    <t>Apoyo técnico para diálogo competitivo</t>
  </si>
  <si>
    <t xml:space="preserve">71356200-0, 71356300-1 </t>
  </si>
  <si>
    <t>KALAMAN CONSULTING, S.L.</t>
  </si>
  <si>
    <t>B85932358</t>
  </si>
  <si>
    <t>ITER-INF-2024-50</t>
  </si>
  <si>
    <t>Baterías de arranque para grupo electrógeno rama A del CPD D-ALiX.</t>
  </si>
  <si>
    <t>MANTENIMIENTO Y REPARACIONES ALDO, S.L.</t>
  </si>
  <si>
    <t>E76747427</t>
  </si>
  <si>
    <t>ITER-INF-2024-51</t>
  </si>
  <si>
    <t>Cable RZ1-K AS 5G10 y 1x50 mm2 para suministro eléctrico de clientes en Centro D-ALiX.</t>
  </si>
  <si>
    <t xml:space="preserve">31320000-5 </t>
  </si>
  <si>
    <t>COMERCIAL ELÉCTRICA CANARIAS, S.A</t>
  </si>
  <si>
    <t>ITER-INF-2024-52</t>
  </si>
  <si>
    <t>Expert Partner Program nivel profesional para uso en la comunicación con el Centro de Control de Generación del ITER.</t>
  </si>
  <si>
    <t xml:space="preserve">72268000-1 </t>
  </si>
  <si>
    <t>BECOLVE DIGITAL S.A.</t>
  </si>
  <si>
    <t>A08621245</t>
  </si>
  <si>
    <t>ITER-INF-2024-53</t>
  </si>
  <si>
    <t>Renovación de los dominios .EU en uso por ITER.</t>
  </si>
  <si>
    <t>ITER-ING-2024-11</t>
  </si>
  <si>
    <t>Licencia de la plataforma de software para la gestión de la certificación digital y la firma electrónica de empleados de ITER.</t>
  </si>
  <si>
    <t xml:space="preserve">48151000-1, 30211300-4 </t>
  </si>
  <si>
    <t>IVNOSYS SOLUCIONES, S.L.</t>
  </si>
  <si>
    <t>B98333362</t>
  </si>
  <si>
    <t>ITER-ING-2024-12</t>
  </si>
  <si>
    <t>Veintitrés (23) firmas electrónicas con sus correspondientes certificaciones digitales para empleados de ITER</t>
  </si>
  <si>
    <t xml:space="preserve">79132100-9 </t>
  </si>
  <si>
    <t>FELOGA, S.L.</t>
  </si>
  <si>
    <t>B38264545</t>
  </si>
  <si>
    <t>ITER-ING-2024-13</t>
  </si>
  <si>
    <t>Revisión y reparación del Citroën Berlingo con matrícula 4403FYC.</t>
  </si>
  <si>
    <t xml:space="preserve">50110000-9 </t>
  </si>
  <si>
    <t>ARCHIAUTO, S.A. SAN MIGUEL</t>
  </si>
  <si>
    <t>A38284238</t>
  </si>
  <si>
    <t>ITER-ING-2024-14</t>
  </si>
  <si>
    <t>Material de fontanería y climatización.</t>
  </si>
  <si>
    <t xml:space="preserve">44316000-8, 44115200-1 </t>
  </si>
  <si>
    <t>ITER-ING-2024-15</t>
  </si>
  <si>
    <t>ITER-ING-2024-16</t>
  </si>
  <si>
    <t>Material eléctrico para el CPD D-ALiX.</t>
  </si>
  <si>
    <t>31680000-6 </t>
  </si>
  <si>
    <t>DISTRIBUIDORA ELÉCTRICA CANARIA, S.A.</t>
  </si>
  <si>
    <t>ITER-ING-2024-17</t>
  </si>
  <si>
    <t>Dispositivos electrónicos de interconexión.</t>
  </si>
  <si>
    <t>31711000-3, 48961000-2</t>
  </si>
  <si>
    <t>ACREEDORES DIVERSOS</t>
  </si>
  <si>
    <t>ITER-JUR-2024-01</t>
  </si>
  <si>
    <t>Informe jurídico sobre la estructura jurídica idónea para el desarrollo del Proyecto de Geotermia Profunda.</t>
  </si>
  <si>
    <t xml:space="preserve">79100000-5, 79111000-5 </t>
  </si>
  <si>
    <t>PRICEWATERHOUSECOOPERS, S.L.</t>
  </si>
  <si>
    <t>B80909278</t>
  </si>
  <si>
    <t>ITER-MAN-2024-25</t>
  </si>
  <si>
    <t>Ampliación del software grabador y actualizador del control de puertas mediante tarjetas TESA de ITER.</t>
  </si>
  <si>
    <t xml:space="preserve">48000000-8, 48730000-4 </t>
  </si>
  <si>
    <t>GUANFRED, S.L.</t>
  </si>
  <si>
    <t>B38595724</t>
  </si>
  <si>
    <t>ITER-MAN-2024-26</t>
  </si>
  <si>
    <t>Dos (2) barreras automáticas para el control de acceso al ITER.</t>
  </si>
  <si>
    <t xml:space="preserve">34928300-1 </t>
  </si>
  <si>
    <t>RSI TENERIFE,S.L.</t>
  </si>
  <si>
    <t>B76689801</t>
  </si>
  <si>
    <t>ITER-MAN-2024-27</t>
  </si>
  <si>
    <t>Limpieza y vaciado del pozo de filtración de aguas residuales en ITER.</t>
  </si>
  <si>
    <t xml:space="preserve">90900000-6, 90913000-0 </t>
  </si>
  <si>
    <t>SERVICIOS ECOLÓGICOS DE TENERIFE, S.L.</t>
  </si>
  <si>
    <t>B38315305</t>
  </si>
  <si>
    <t>ITER-MAN-2024-28</t>
  </si>
  <si>
    <t>Material de ferretería para realizar trabajos de mantenimiento general.</t>
  </si>
  <si>
    <t>FERRETERIA FERREDIAZ, S.L.</t>
  </si>
  <si>
    <t>B38532438</t>
  </si>
  <si>
    <t>ITER-MAN-2024-29</t>
  </si>
  <si>
    <t>Mantenimiento preventivo de maquinaria pesada y compresores del ITER.</t>
  </si>
  <si>
    <t xml:space="preserve">50324200-4 </t>
  </si>
  <si>
    <t>HUNE RENTAL, S.L.U.</t>
  </si>
  <si>
    <t>B84736354</t>
  </si>
  <si>
    <t>ITER-MAN-2024-30</t>
  </si>
  <si>
    <t>Cerraduras smart Tesa para las barreras automáticas de ITER.</t>
  </si>
  <si>
    <t xml:space="preserve">44521120-5 </t>
  </si>
  <si>
    <t>ITER-MA-2024-18</t>
  </si>
  <si>
    <t>Filamentos para un espectrómetro de masas de ionización térmica.</t>
  </si>
  <si>
    <t xml:space="preserve">19724000-7 </t>
  </si>
  <si>
    <t>THERMOFISHER SCIENTIFIC, S.L.U.</t>
  </si>
  <si>
    <t>B38954170</t>
  </si>
  <si>
    <t>ITER-MA-2024-19</t>
  </si>
  <si>
    <t>Mantenimiento del Renault Kangoo con matrícula 5155KGM.</t>
  </si>
  <si>
    <t>ITER-MA-2024-20</t>
  </si>
  <si>
    <t>Mantenimiento del Renault Master con matrícula 8122 BHB.</t>
  </si>
  <si>
    <t>ITER-MA-2024-21</t>
  </si>
  <si>
    <t>Un (1) ordenador portátil.</t>
  </si>
  <si>
    <t>ITER-MA-2024-22</t>
  </si>
  <si>
    <t>ITER-MA-2024-23</t>
  </si>
  <si>
    <t>Auditoría de la justificación económica del proyecto ALOECAN 2024.</t>
  </si>
  <si>
    <t xml:space="preserve">79212000-3 </t>
  </si>
  <si>
    <t>ITER-MA-2024-24</t>
  </si>
  <si>
    <t>Material diverso de laboratorio.</t>
  </si>
  <si>
    <t xml:space="preserve">42913430-4, 18930000-7, 24312220-5, 24311500-0 </t>
  </si>
  <si>
    <t>ITER-ROB-2024-20</t>
  </si>
  <si>
    <t>Prácticas del curso STS-01(EU).</t>
  </si>
  <si>
    <t xml:space="preserve">80000000-4 </t>
  </si>
  <si>
    <t>DATADRON, S.L.</t>
  </si>
  <si>
    <t>B76818814</t>
  </si>
  <si>
    <t>ITER-ROB-2024-28</t>
  </si>
  <si>
    <t>Un (1) multisensor Zenmuse H30T.</t>
  </si>
  <si>
    <t xml:space="preserve">35125100-7 </t>
  </si>
  <si>
    <t>ATYGES INGENIERÍA, S.L.</t>
  </si>
  <si>
    <t>B93115855</t>
  </si>
  <si>
    <t>ITER-ROB-2024-29</t>
  </si>
  <si>
    <t>Servicio de meteorología Windy</t>
  </si>
  <si>
    <t>72268000-1</t>
  </si>
  <si>
    <t>Paddle.com Market Ltd</t>
  </si>
  <si>
    <t>US</t>
  </si>
  <si>
    <t>ESTADOS UNIDOS</t>
  </si>
  <si>
    <t>UK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</si>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</sst>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363B3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rgb="FF1B1D1C"/>
      <name val="Arial"/>
      <family val="2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8"/>
      <color rgb="FF00B050"/>
      <name val="Arial"/>
      <family val="2"/>
    </font>
    <font>
      <sz val="8"/>
      <color rgb="FF00000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0"/>
      <color rgb="FF1B1D1C"/>
      <name val="Arial"/>
      <family val="2"/>
    </font>
    <font>
      <sz val="9"/>
      <color rgb="FF1B1D1C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wrapText="1"/>
    </xf>
    <xf numFmtId="14" fontId="4" fillId="0" borderId="0" xfId="0" applyNumberFormat="1" applyFont="1"/>
    <xf numFmtId="2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justify" vertical="center"/>
    </xf>
    <xf numFmtId="14" fontId="5" fillId="0" borderId="0" xfId="0" applyNumberFormat="1" applyFont="1"/>
    <xf numFmtId="0" fontId="6" fillId="2" borderId="2" xfId="0" applyFont="1" applyFill="1" applyBorder="1" applyAlignment="1">
      <alignment wrapText="1"/>
    </xf>
    <xf numFmtId="164" fontId="4" fillId="0" borderId="0" xfId="2" applyFont="1"/>
    <xf numFmtId="1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" fontId="4" fillId="0" borderId="0" xfId="0" applyNumberFormat="1" applyFont="1"/>
    <xf numFmtId="164" fontId="6" fillId="2" borderId="2" xfId="2" applyFont="1" applyFill="1" applyBorder="1" applyAlignment="1">
      <alignment wrapText="1"/>
    </xf>
    <xf numFmtId="164" fontId="4" fillId="0" borderId="0" xfId="2" applyFont="1" applyFill="1"/>
    <xf numFmtId="0" fontId="9" fillId="0" borderId="0" xfId="0" applyFont="1"/>
    <xf numFmtId="164" fontId="10" fillId="0" borderId="0" xfId="2" applyFont="1"/>
    <xf numFmtId="14" fontId="4" fillId="0" borderId="0" xfId="2" applyNumberFormat="1" applyFont="1" applyFill="1"/>
    <xf numFmtId="0" fontId="3" fillId="0" borderId="0" xfId="0" applyFont="1"/>
    <xf numFmtId="2" fontId="4" fillId="0" borderId="0" xfId="0" applyNumberFormat="1" applyFont="1" applyAlignment="1">
      <alignment wrapText="1"/>
    </xf>
    <xf numFmtId="0" fontId="9" fillId="0" borderId="0" xfId="0" applyFont="1" applyAlignment="1">
      <alignment horizontal="justify" vertical="center"/>
    </xf>
    <xf numFmtId="164" fontId="4" fillId="0" borderId="0" xfId="0" applyNumberFormat="1" applyFont="1"/>
    <xf numFmtId="14" fontId="4" fillId="0" borderId="0" xfId="2" applyNumberFormat="1" applyFont="1"/>
    <xf numFmtId="0" fontId="11" fillId="0" borderId="0" xfId="0" applyFont="1" applyAlignment="1">
      <alignment horizontal="justify" vertical="center"/>
    </xf>
    <xf numFmtId="0" fontId="11" fillId="0" borderId="0" xfId="0" applyFont="1"/>
    <xf numFmtId="2" fontId="6" fillId="2" borderId="1" xfId="0" applyNumberFormat="1" applyFont="1" applyFill="1" applyBorder="1" applyAlignment="1">
      <alignment wrapText="1"/>
    </xf>
    <xf numFmtId="44" fontId="4" fillId="0" borderId="0" xfId="1" applyFont="1"/>
    <xf numFmtId="0" fontId="5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/>
    </xf>
    <xf numFmtId="164" fontId="4" fillId="0" borderId="0" xfId="2" applyFont="1" applyFill="1" applyBorder="1"/>
    <xf numFmtId="0" fontId="12" fillId="0" borderId="0" xfId="0" applyFont="1"/>
    <xf numFmtId="0" fontId="13" fillId="0" borderId="0" xfId="0" applyFont="1"/>
    <xf numFmtId="2" fontId="14" fillId="0" borderId="0" xfId="0" applyNumberFormat="1" applyFont="1" applyAlignment="1">
      <alignment wrapText="1"/>
    </xf>
    <xf numFmtId="0" fontId="14" fillId="0" borderId="0" xfId="0" applyFont="1"/>
    <xf numFmtId="164" fontId="14" fillId="0" borderId="0" xfId="2" applyFont="1"/>
    <xf numFmtId="164" fontId="5" fillId="0" borderId="0" xfId="2" applyFont="1" applyFill="1" applyBorder="1"/>
    <xf numFmtId="0" fontId="18" fillId="0" borderId="0" xfId="0" applyFont="1"/>
    <xf numFmtId="0" fontId="19" fillId="0" borderId="0" xfId="0" applyFont="1"/>
    <xf numFmtId="164" fontId="13" fillId="0" borderId="0" xfId="2" applyFont="1"/>
    <xf numFmtId="164" fontId="4" fillId="0" borderId="0" xfId="2" applyFont="1" applyAlignment="1">
      <alignment wrapText="1"/>
    </xf>
    <xf numFmtId="164" fontId="5" fillId="0" borderId="0" xfId="2" applyFont="1" applyAlignment="1">
      <alignment wrapText="1"/>
    </xf>
    <xf numFmtId="44" fontId="18" fillId="0" borderId="0" xfId="1" applyFont="1"/>
    <xf numFmtId="164" fontId="18" fillId="0" borderId="0" xfId="2" applyFont="1"/>
    <xf numFmtId="14" fontId="5" fillId="0" borderId="0" xfId="2" applyNumberFormat="1" applyFont="1" applyFill="1"/>
    <xf numFmtId="2" fontId="18" fillId="0" borderId="0" xfId="0" applyNumberFormat="1" applyFont="1"/>
    <xf numFmtId="0" fontId="4" fillId="0" borderId="0" xfId="0" applyFont="1" applyFill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Medium9"/>
  <colors>
    <mruColors>
      <color rgb="FFFFFF66"/>
      <color rgb="FFE1EA88"/>
      <color rgb="FF90F3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0"/>
  <sheetViews>
    <sheetView tabSelected="1" topLeftCell="A88" workbookViewId="0">
      <pane xSplit="28350" topLeftCell="S1"/>
      <selection activeCell="K107" sqref="K107"/>
      <selection pane="topRight" activeCell="S1" sqref="S1"/>
    </sheetView>
  </sheetViews>
  <sheetFormatPr baseColWidth="10" defaultColWidth="9.140625" defaultRowHeight="11.25" x14ac:dyDescent="0.2"/>
  <cols>
    <col min="1" max="1" width="13.7109375" style="3" customWidth="1"/>
    <col min="2" max="2" width="11.28515625" style="3" customWidth="1"/>
    <col min="3" max="3" width="35.5703125" style="3" customWidth="1"/>
    <col min="4" max="4" width="20.140625" style="3" customWidth="1"/>
    <col min="5" max="5" width="30.85546875" style="3" customWidth="1"/>
    <col min="6" max="6" width="16.28515625" style="3" customWidth="1"/>
    <col min="7" max="7" width="12.140625" style="3" customWidth="1"/>
    <col min="8" max="8" width="7.42578125" style="3" customWidth="1"/>
    <col min="9" max="9" width="11.42578125" style="12" bestFit="1" customWidth="1"/>
    <col min="10" max="10" width="11.42578125" style="12" customWidth="1"/>
    <col min="11" max="11" width="10.5703125" style="12" customWidth="1"/>
    <col min="12" max="12" width="10.140625" style="3" customWidth="1"/>
    <col min="13" max="13" width="12.140625" style="3" customWidth="1"/>
    <col min="14" max="14" width="9.140625" style="7"/>
    <col min="15" max="15" width="10.7109375" style="3" customWidth="1"/>
    <col min="16" max="16" width="15.28515625" style="3" customWidth="1"/>
    <col min="17" max="16384" width="9.140625" style="3"/>
  </cols>
  <sheetData>
    <row r="1" spans="1:16" s="8" customFormat="1" ht="42.75" customHeight="1" x14ac:dyDescent="0.2">
      <c r="A1" s="11" t="s">
        <v>3</v>
      </c>
      <c r="B1" s="11" t="s">
        <v>5</v>
      </c>
      <c r="C1" s="11" t="s">
        <v>4</v>
      </c>
      <c r="D1" s="11" t="s">
        <v>11</v>
      </c>
      <c r="E1" s="11" t="s">
        <v>9</v>
      </c>
      <c r="F1" s="11" t="s">
        <v>10</v>
      </c>
      <c r="G1" s="11" t="s">
        <v>6</v>
      </c>
      <c r="H1" s="11" t="s">
        <v>7</v>
      </c>
      <c r="I1" s="16" t="s">
        <v>15</v>
      </c>
      <c r="J1" s="16" t="s">
        <v>16</v>
      </c>
      <c r="K1" s="16" t="s">
        <v>14</v>
      </c>
      <c r="L1" s="11" t="s">
        <v>8</v>
      </c>
      <c r="M1" s="11" t="s">
        <v>17</v>
      </c>
      <c r="N1" s="28" t="s">
        <v>1</v>
      </c>
      <c r="O1" s="11" t="s">
        <v>18</v>
      </c>
      <c r="P1" s="11" t="s">
        <v>19</v>
      </c>
    </row>
    <row r="2" spans="1:16" x14ac:dyDescent="0.2">
      <c r="A2" s="3" t="s">
        <v>58</v>
      </c>
      <c r="B2" s="3" t="s">
        <v>2</v>
      </c>
      <c r="C2" s="31" t="s">
        <v>59</v>
      </c>
      <c r="D2" s="5" t="s">
        <v>60</v>
      </c>
      <c r="E2" s="3" t="s">
        <v>61</v>
      </c>
      <c r="F2" s="3" t="s">
        <v>62</v>
      </c>
      <c r="G2" s="3" t="s">
        <v>12</v>
      </c>
      <c r="H2" s="3" t="s">
        <v>13</v>
      </c>
      <c r="I2" s="12">
        <v>1016.5</v>
      </c>
      <c r="J2" s="12">
        <v>950</v>
      </c>
      <c r="K2" s="12">
        <f t="shared" ref="K2" si="0">+I2-J2</f>
        <v>66.5</v>
      </c>
      <c r="L2" s="3">
        <v>3</v>
      </c>
      <c r="M2" s="6">
        <v>45629</v>
      </c>
      <c r="N2" s="7">
        <v>12</v>
      </c>
      <c r="O2" s="12">
        <v>1016.5</v>
      </c>
      <c r="P2" s="12">
        <v>950</v>
      </c>
    </row>
    <row r="3" spans="1:16" ht="56.25" x14ac:dyDescent="0.2">
      <c r="A3" s="3" t="s">
        <v>63</v>
      </c>
      <c r="B3" s="3" t="s">
        <v>64</v>
      </c>
      <c r="C3" s="31" t="s">
        <v>65</v>
      </c>
      <c r="D3" s="5" t="s">
        <v>66</v>
      </c>
      <c r="E3" s="3" t="s">
        <v>67</v>
      </c>
      <c r="F3" s="3" t="s">
        <v>68</v>
      </c>
      <c r="G3" s="3" t="s">
        <v>12</v>
      </c>
      <c r="H3" s="3" t="s">
        <v>13</v>
      </c>
      <c r="I3" s="39">
        <v>802.5</v>
      </c>
      <c r="J3" s="39">
        <v>750</v>
      </c>
      <c r="K3" s="39">
        <f t="shared" ref="K3:K9" si="1">+I3-J3</f>
        <v>52.5</v>
      </c>
      <c r="L3" s="3">
        <v>4</v>
      </c>
      <c r="M3" s="6">
        <v>45583</v>
      </c>
      <c r="N3" s="7">
        <v>0.1</v>
      </c>
      <c r="O3" s="39">
        <v>802.5</v>
      </c>
      <c r="P3" s="39">
        <v>750</v>
      </c>
    </row>
    <row r="4" spans="1:16" ht="22.5" x14ac:dyDescent="0.2">
      <c r="A4" s="3" t="s">
        <v>69</v>
      </c>
      <c r="B4" s="3" t="s">
        <v>0</v>
      </c>
      <c r="C4" s="31" t="s">
        <v>70</v>
      </c>
      <c r="D4" s="5" t="s">
        <v>38</v>
      </c>
      <c r="E4" s="3" t="s">
        <v>71</v>
      </c>
      <c r="F4" s="3" t="s">
        <v>72</v>
      </c>
      <c r="G4" s="3" t="s">
        <v>12</v>
      </c>
      <c r="H4" s="3" t="s">
        <v>13</v>
      </c>
      <c r="I4" s="39">
        <v>1095.19</v>
      </c>
      <c r="J4" s="33">
        <v>1051.3900000000001</v>
      </c>
      <c r="K4" s="39">
        <f t="shared" si="1"/>
        <v>43.799999999999955</v>
      </c>
      <c r="L4" s="3">
        <v>3</v>
      </c>
      <c r="M4" s="6">
        <v>45607</v>
      </c>
      <c r="N4" s="7">
        <v>0.5</v>
      </c>
      <c r="O4" s="39">
        <v>1095.19</v>
      </c>
      <c r="P4" s="33">
        <v>1051.3900000000001</v>
      </c>
    </row>
    <row r="5" spans="1:16" x14ac:dyDescent="0.2">
      <c r="A5" s="3" t="s">
        <v>73</v>
      </c>
      <c r="B5" s="3" t="s">
        <v>64</v>
      </c>
      <c r="C5" s="31" t="s">
        <v>74</v>
      </c>
      <c r="D5" s="5" t="s">
        <v>57</v>
      </c>
      <c r="E5" s="3" t="s">
        <v>75</v>
      </c>
      <c r="F5" s="8">
        <v>296696011</v>
      </c>
      <c r="G5" s="3" t="s">
        <v>20</v>
      </c>
      <c r="H5" s="3" t="s">
        <v>21</v>
      </c>
      <c r="I5" s="33">
        <v>3990</v>
      </c>
      <c r="J5" s="33">
        <v>3990</v>
      </c>
      <c r="K5" s="33">
        <f t="shared" si="1"/>
        <v>0</v>
      </c>
      <c r="L5" s="3">
        <v>1</v>
      </c>
      <c r="M5" s="6">
        <v>45621</v>
      </c>
      <c r="N5" s="7">
        <v>12</v>
      </c>
      <c r="O5" s="33">
        <v>3990</v>
      </c>
      <c r="P5" s="33">
        <v>3990</v>
      </c>
    </row>
    <row r="6" spans="1:16" ht="33.75" x14ac:dyDescent="0.2">
      <c r="A6" s="3" t="s">
        <v>76</v>
      </c>
      <c r="B6" s="3" t="s">
        <v>0</v>
      </c>
      <c r="C6" s="31" t="s">
        <v>77</v>
      </c>
      <c r="D6" s="5" t="s">
        <v>78</v>
      </c>
      <c r="E6" s="5" t="s">
        <v>36</v>
      </c>
      <c r="F6" s="3" t="s">
        <v>37</v>
      </c>
      <c r="G6" s="3" t="s">
        <v>12</v>
      </c>
      <c r="H6" s="3" t="s">
        <v>13</v>
      </c>
      <c r="I6" s="33">
        <v>5362.7</v>
      </c>
      <c r="J6" s="33">
        <v>5014.1400000000003</v>
      </c>
      <c r="K6" s="33">
        <f t="shared" si="1"/>
        <v>348.55999999999949</v>
      </c>
      <c r="L6" s="3">
        <v>3</v>
      </c>
      <c r="M6" s="6">
        <v>45621</v>
      </c>
      <c r="N6" s="7">
        <v>1</v>
      </c>
      <c r="O6" s="33">
        <v>5362.7</v>
      </c>
      <c r="P6" s="33">
        <v>5014.1400000000003</v>
      </c>
    </row>
    <row r="7" spans="1:16" ht="33.75" x14ac:dyDescent="0.2">
      <c r="A7" s="3" t="s">
        <v>79</v>
      </c>
      <c r="B7" s="3" t="s">
        <v>26</v>
      </c>
      <c r="C7" s="31" t="s">
        <v>80</v>
      </c>
      <c r="D7" s="5" t="s">
        <v>81</v>
      </c>
      <c r="E7" s="3" t="s">
        <v>82</v>
      </c>
      <c r="F7" s="3" t="s">
        <v>83</v>
      </c>
      <c r="G7" s="3" t="s">
        <v>12</v>
      </c>
      <c r="H7" s="3" t="s">
        <v>13</v>
      </c>
      <c r="I7" s="33">
        <v>7184.04</v>
      </c>
      <c r="J7" s="33">
        <v>6732</v>
      </c>
      <c r="K7" s="33">
        <f t="shared" si="1"/>
        <v>452.03999999999996</v>
      </c>
      <c r="L7" s="3">
        <v>4</v>
      </c>
      <c r="M7" s="10">
        <v>45630</v>
      </c>
      <c r="N7" s="7">
        <v>7.0000000000000007E-2</v>
      </c>
      <c r="O7" s="33">
        <v>7184.04</v>
      </c>
      <c r="P7" s="33">
        <v>6732</v>
      </c>
    </row>
    <row r="8" spans="1:16" ht="24" x14ac:dyDescent="0.2">
      <c r="A8" s="3" t="s">
        <v>84</v>
      </c>
      <c r="B8" s="3" t="s">
        <v>64</v>
      </c>
      <c r="C8" s="31" t="s">
        <v>85</v>
      </c>
      <c r="D8" s="5" t="s">
        <v>86</v>
      </c>
      <c r="E8" s="5" t="s">
        <v>87</v>
      </c>
      <c r="F8" s="3" t="s">
        <v>88</v>
      </c>
      <c r="G8" s="3" t="s">
        <v>12</v>
      </c>
      <c r="H8" s="3" t="s">
        <v>13</v>
      </c>
      <c r="I8" s="33">
        <v>4708</v>
      </c>
      <c r="J8" s="33">
        <v>4400</v>
      </c>
      <c r="K8" s="33">
        <f t="shared" si="1"/>
        <v>308</v>
      </c>
      <c r="L8" s="3">
        <v>3</v>
      </c>
      <c r="M8" s="10">
        <v>45630</v>
      </c>
      <c r="N8" s="7">
        <v>7.0000000000000007E-2</v>
      </c>
      <c r="O8" s="33">
        <v>4708</v>
      </c>
      <c r="P8" s="33">
        <v>4400</v>
      </c>
    </row>
    <row r="9" spans="1:16" ht="81.75" x14ac:dyDescent="0.2">
      <c r="A9" s="3" t="s">
        <v>89</v>
      </c>
      <c r="B9" s="3" t="s">
        <v>64</v>
      </c>
      <c r="C9" s="31" t="s">
        <v>90</v>
      </c>
      <c r="D9" s="5" t="s">
        <v>91</v>
      </c>
      <c r="E9" s="5" t="s">
        <v>92</v>
      </c>
      <c r="F9" s="3" t="s">
        <v>93</v>
      </c>
      <c r="G9" s="3" t="s">
        <v>12</v>
      </c>
      <c r="H9" s="3" t="s">
        <v>13</v>
      </c>
      <c r="I9" s="33">
        <v>4708</v>
      </c>
      <c r="J9" s="33">
        <v>4400</v>
      </c>
      <c r="K9" s="33">
        <f t="shared" si="1"/>
        <v>308</v>
      </c>
      <c r="L9" s="3">
        <v>1</v>
      </c>
      <c r="M9" s="6">
        <v>45637</v>
      </c>
      <c r="N9" s="7">
        <v>9</v>
      </c>
      <c r="O9" s="33">
        <v>4708</v>
      </c>
      <c r="P9" s="33">
        <v>4400</v>
      </c>
    </row>
    <row r="10" spans="1:16" ht="22.5" x14ac:dyDescent="0.2">
      <c r="A10" s="3" t="s">
        <v>94</v>
      </c>
      <c r="B10" s="3" t="s">
        <v>0</v>
      </c>
      <c r="C10" s="31" t="s">
        <v>95</v>
      </c>
      <c r="D10" s="5" t="s">
        <v>34</v>
      </c>
      <c r="E10" s="3" t="s">
        <v>96</v>
      </c>
      <c r="F10" s="3" t="s">
        <v>97</v>
      </c>
      <c r="G10" s="3" t="s">
        <v>12</v>
      </c>
      <c r="H10" s="3" t="s">
        <v>13</v>
      </c>
      <c r="I10" s="12">
        <v>4135.55</v>
      </c>
      <c r="J10" s="12">
        <v>3865</v>
      </c>
      <c r="K10" s="12">
        <f t="shared" ref="K10:K16" si="2">+I10-J10</f>
        <v>270.55000000000018</v>
      </c>
      <c r="L10" s="3">
        <v>3</v>
      </c>
      <c r="M10" s="6">
        <v>45593</v>
      </c>
      <c r="N10" s="7">
        <v>1</v>
      </c>
      <c r="O10" s="12">
        <v>4135.55</v>
      </c>
      <c r="P10" s="12">
        <v>3865</v>
      </c>
    </row>
    <row r="11" spans="1:16" ht="23.25" x14ac:dyDescent="0.2">
      <c r="A11" s="3" t="s">
        <v>98</v>
      </c>
      <c r="B11" s="3" t="s">
        <v>0</v>
      </c>
      <c r="C11" s="31" t="s">
        <v>99</v>
      </c>
      <c r="D11" s="5" t="s">
        <v>100</v>
      </c>
      <c r="E11" s="3" t="s">
        <v>101</v>
      </c>
      <c r="F11" s="3" t="s">
        <v>102</v>
      </c>
      <c r="G11" s="3" t="s">
        <v>12</v>
      </c>
      <c r="H11" s="3" t="s">
        <v>13</v>
      </c>
      <c r="I11" s="12">
        <v>1560.52</v>
      </c>
      <c r="J11" s="12">
        <v>1508.97</v>
      </c>
      <c r="K11" s="12">
        <f t="shared" si="2"/>
        <v>51.549999999999955</v>
      </c>
      <c r="L11" s="3">
        <v>3</v>
      </c>
      <c r="M11" s="6">
        <v>45593</v>
      </c>
      <c r="N11" s="7">
        <v>1</v>
      </c>
      <c r="O11" s="12">
        <v>1560.52</v>
      </c>
      <c r="P11" s="12">
        <v>1508.97</v>
      </c>
    </row>
    <row r="12" spans="1:16" ht="24" x14ac:dyDescent="0.2">
      <c r="A12" s="3" t="s">
        <v>103</v>
      </c>
      <c r="B12" s="3" t="s">
        <v>0</v>
      </c>
      <c r="C12" s="31" t="s">
        <v>104</v>
      </c>
      <c r="D12" s="5" t="s">
        <v>105</v>
      </c>
      <c r="E12" s="3" t="s">
        <v>106</v>
      </c>
      <c r="F12" s="3" t="s">
        <v>107</v>
      </c>
      <c r="G12" s="3" t="s">
        <v>12</v>
      </c>
      <c r="H12" s="3" t="s">
        <v>13</v>
      </c>
      <c r="I12" s="12">
        <v>304.38</v>
      </c>
      <c r="J12" s="12">
        <v>295.51</v>
      </c>
      <c r="K12" s="12">
        <f t="shared" si="2"/>
        <v>8.8700000000000045</v>
      </c>
      <c r="L12" s="3">
        <v>3</v>
      </c>
      <c r="M12" s="6">
        <v>45600</v>
      </c>
      <c r="N12" s="7">
        <v>0.5</v>
      </c>
      <c r="O12" s="12">
        <v>304.38</v>
      </c>
      <c r="P12" s="12">
        <v>295.51</v>
      </c>
    </row>
    <row r="13" spans="1:16" x14ac:dyDescent="0.2">
      <c r="A13" s="3" t="s">
        <v>108</v>
      </c>
      <c r="B13" s="3" t="s">
        <v>0</v>
      </c>
      <c r="C13" s="31" t="s">
        <v>109</v>
      </c>
      <c r="D13" s="5" t="s">
        <v>34</v>
      </c>
      <c r="E13" s="3" t="s">
        <v>110</v>
      </c>
      <c r="F13" s="3" t="s">
        <v>111</v>
      </c>
      <c r="G13" s="3" t="s">
        <v>12</v>
      </c>
      <c r="H13" s="3" t="s">
        <v>13</v>
      </c>
      <c r="I13" s="12">
        <v>1346.06</v>
      </c>
      <c r="J13" s="12">
        <v>1258</v>
      </c>
      <c r="K13" s="12">
        <f t="shared" si="2"/>
        <v>88.059999999999945</v>
      </c>
      <c r="L13" s="3">
        <v>8</v>
      </c>
      <c r="M13" s="6">
        <v>45601</v>
      </c>
      <c r="N13" s="3">
        <v>0.01</v>
      </c>
      <c r="O13" s="12">
        <v>1346.06</v>
      </c>
      <c r="P13" s="12">
        <v>1258</v>
      </c>
    </row>
    <row r="14" spans="1:16" ht="24" x14ac:dyDescent="0.2">
      <c r="A14" s="3" t="s">
        <v>112</v>
      </c>
      <c r="B14" s="3" t="s">
        <v>0</v>
      </c>
      <c r="C14" s="31" t="s">
        <v>113</v>
      </c>
      <c r="D14" s="5" t="s">
        <v>34</v>
      </c>
      <c r="E14" s="3" t="s">
        <v>114</v>
      </c>
      <c r="F14" s="3" t="s">
        <v>115</v>
      </c>
      <c r="G14" s="3" t="s">
        <v>12</v>
      </c>
      <c r="H14" s="3" t="s">
        <v>13</v>
      </c>
      <c r="I14" s="12">
        <v>101.66</v>
      </c>
      <c r="J14" s="12">
        <v>96.64</v>
      </c>
      <c r="K14" s="12">
        <f t="shared" si="2"/>
        <v>5.019999999999996</v>
      </c>
      <c r="L14" s="3">
        <v>4</v>
      </c>
      <c r="M14" s="6">
        <v>45604</v>
      </c>
      <c r="N14" s="3">
        <v>0.01</v>
      </c>
      <c r="O14" s="12">
        <v>101.66</v>
      </c>
      <c r="P14" s="12">
        <v>96.64</v>
      </c>
    </row>
    <row r="15" spans="1:16" ht="22.5" x14ac:dyDescent="0.2">
      <c r="A15" s="3" t="s">
        <v>116</v>
      </c>
      <c r="B15" s="3" t="s">
        <v>64</v>
      </c>
      <c r="C15" s="31" t="s">
        <v>117</v>
      </c>
      <c r="D15" s="5" t="s">
        <v>42</v>
      </c>
      <c r="E15" s="3" t="s">
        <v>118</v>
      </c>
      <c r="F15" s="3" t="s">
        <v>119</v>
      </c>
      <c r="G15" s="3" t="s">
        <v>12</v>
      </c>
      <c r="H15" s="3" t="s">
        <v>13</v>
      </c>
      <c r="I15" s="12">
        <v>10539.5</v>
      </c>
      <c r="J15" s="12">
        <v>9859</v>
      </c>
      <c r="K15" s="12">
        <f t="shared" si="2"/>
        <v>680.5</v>
      </c>
      <c r="L15" s="3">
        <v>3</v>
      </c>
      <c r="M15" s="6">
        <v>45630</v>
      </c>
      <c r="N15" s="3">
        <v>0.01</v>
      </c>
      <c r="O15" s="12">
        <v>10539.5</v>
      </c>
      <c r="P15" s="12">
        <v>9859</v>
      </c>
    </row>
    <row r="16" spans="1:16" x14ac:dyDescent="0.2">
      <c r="A16" s="3" t="s">
        <v>120</v>
      </c>
      <c r="B16" s="3" t="s">
        <v>0</v>
      </c>
      <c r="C16" s="31" t="s">
        <v>121</v>
      </c>
      <c r="D16" s="5" t="s">
        <v>122</v>
      </c>
      <c r="E16" s="3" t="s">
        <v>123</v>
      </c>
      <c r="F16" s="3" t="s">
        <v>124</v>
      </c>
      <c r="G16" s="3" t="s">
        <v>12</v>
      </c>
      <c r="H16" s="3" t="s">
        <v>13</v>
      </c>
      <c r="I16" s="12">
        <v>5119.8</v>
      </c>
      <c r="J16" s="12">
        <v>4950</v>
      </c>
      <c r="K16" s="12">
        <f t="shared" si="2"/>
        <v>169.80000000000018</v>
      </c>
      <c r="L16" s="3">
        <v>5</v>
      </c>
      <c r="M16" s="6">
        <v>45629</v>
      </c>
      <c r="N16" s="3">
        <v>0.01</v>
      </c>
      <c r="O16" s="12">
        <v>5119.8</v>
      </c>
      <c r="P16" s="12">
        <v>4950</v>
      </c>
    </row>
    <row r="17" spans="1:16" ht="22.5" x14ac:dyDescent="0.2">
      <c r="A17" s="8" t="s">
        <v>125</v>
      </c>
      <c r="B17" s="3" t="s">
        <v>2</v>
      </c>
      <c r="C17" s="31" t="s">
        <v>126</v>
      </c>
      <c r="D17" s="32" t="s">
        <v>127</v>
      </c>
      <c r="E17" s="3" t="s">
        <v>128</v>
      </c>
      <c r="F17" s="3" t="s">
        <v>129</v>
      </c>
      <c r="G17" s="8" t="s">
        <v>12</v>
      </c>
      <c r="H17" s="8" t="s">
        <v>13</v>
      </c>
      <c r="I17" s="12">
        <v>7100.39</v>
      </c>
      <c r="J17" s="12">
        <v>6635.88</v>
      </c>
      <c r="K17" s="12">
        <f t="shared" ref="K17:K23" si="3">+I17-J17</f>
        <v>464.51000000000022</v>
      </c>
      <c r="L17" s="13">
        <v>3</v>
      </c>
      <c r="M17" s="6">
        <v>45579</v>
      </c>
      <c r="N17" s="7">
        <v>1</v>
      </c>
      <c r="O17" s="12">
        <v>7100.39</v>
      </c>
      <c r="P17" s="12">
        <v>6635.88</v>
      </c>
    </row>
    <row r="18" spans="1:16" x14ac:dyDescent="0.2">
      <c r="A18" s="8" t="s">
        <v>130</v>
      </c>
      <c r="B18" s="3" t="s">
        <v>0</v>
      </c>
      <c r="C18" s="31" t="s">
        <v>131</v>
      </c>
      <c r="D18" s="32" t="s">
        <v>132</v>
      </c>
      <c r="E18" s="3" t="s">
        <v>133</v>
      </c>
      <c r="F18" s="3" t="s">
        <v>134</v>
      </c>
      <c r="G18" s="8" t="s">
        <v>12</v>
      </c>
      <c r="H18" s="8" t="s">
        <v>13</v>
      </c>
      <c r="I18" s="12">
        <v>474.56</v>
      </c>
      <c r="J18" s="12">
        <v>443.52</v>
      </c>
      <c r="K18" s="12">
        <f t="shared" si="3"/>
        <v>31.04000000000002</v>
      </c>
      <c r="L18" s="13">
        <v>3</v>
      </c>
      <c r="M18" s="6">
        <v>45580</v>
      </c>
      <c r="N18" s="3">
        <v>0.03</v>
      </c>
      <c r="O18" s="12">
        <v>474.56</v>
      </c>
      <c r="P18" s="12">
        <v>443.52</v>
      </c>
    </row>
    <row r="19" spans="1:16" ht="22.5" x14ac:dyDescent="0.2">
      <c r="A19" s="8" t="s">
        <v>135</v>
      </c>
      <c r="B19" s="3" t="s">
        <v>136</v>
      </c>
      <c r="C19" s="31" t="s">
        <v>137</v>
      </c>
      <c r="D19" s="32" t="s">
        <v>138</v>
      </c>
      <c r="E19" s="3" t="s">
        <v>139</v>
      </c>
      <c r="F19" s="3" t="s">
        <v>35</v>
      </c>
      <c r="G19" s="8" t="s">
        <v>12</v>
      </c>
      <c r="H19" s="8" t="s">
        <v>13</v>
      </c>
      <c r="I19" s="12">
        <v>1990</v>
      </c>
      <c r="J19" s="12">
        <v>1860</v>
      </c>
      <c r="K19" s="12">
        <f t="shared" si="3"/>
        <v>130</v>
      </c>
      <c r="L19" s="13">
        <v>1</v>
      </c>
      <c r="M19" s="6">
        <v>45582</v>
      </c>
      <c r="N19" s="3">
        <v>0.25</v>
      </c>
      <c r="O19" s="12">
        <v>1990</v>
      </c>
      <c r="P19" s="12">
        <v>1860</v>
      </c>
    </row>
    <row r="20" spans="1:16" ht="26.25" x14ac:dyDescent="0.2">
      <c r="A20" s="8" t="s">
        <v>140</v>
      </c>
      <c r="B20" s="3" t="s">
        <v>0</v>
      </c>
      <c r="C20" s="31" t="s">
        <v>141</v>
      </c>
      <c r="D20" s="32" t="s">
        <v>142</v>
      </c>
      <c r="E20" s="3" t="s">
        <v>143</v>
      </c>
      <c r="F20" s="3" t="s">
        <v>144</v>
      </c>
      <c r="G20" s="8" t="s">
        <v>12</v>
      </c>
      <c r="H20" s="8" t="s">
        <v>13</v>
      </c>
      <c r="I20" s="12">
        <v>2482.4</v>
      </c>
      <c r="J20" s="12">
        <v>2320</v>
      </c>
      <c r="K20" s="12">
        <f t="shared" si="3"/>
        <v>162.40000000000009</v>
      </c>
      <c r="L20" s="13">
        <v>3</v>
      </c>
      <c r="M20" s="6">
        <v>45582</v>
      </c>
      <c r="N20" s="3">
        <v>0.01</v>
      </c>
      <c r="O20" s="12">
        <v>2482.4</v>
      </c>
      <c r="P20" s="12">
        <v>2320</v>
      </c>
    </row>
    <row r="21" spans="1:16" ht="22.5" x14ac:dyDescent="0.2">
      <c r="A21" s="8" t="s">
        <v>145</v>
      </c>
      <c r="B21" s="3" t="s">
        <v>26</v>
      </c>
      <c r="C21" s="31" t="s">
        <v>146</v>
      </c>
      <c r="D21" s="32" t="s">
        <v>147</v>
      </c>
      <c r="E21" s="3" t="s">
        <v>148</v>
      </c>
      <c r="F21" s="3" t="s">
        <v>149</v>
      </c>
      <c r="G21" s="3" t="s">
        <v>12</v>
      </c>
      <c r="H21" s="3" t="s">
        <v>13</v>
      </c>
      <c r="I21" s="12">
        <v>3719.74</v>
      </c>
      <c r="J21" s="12">
        <v>3476.4</v>
      </c>
      <c r="K21" s="12">
        <f t="shared" si="3"/>
        <v>243.33999999999969</v>
      </c>
      <c r="L21" s="13">
        <v>3</v>
      </c>
      <c r="M21" s="6">
        <v>45590</v>
      </c>
      <c r="N21" s="3">
        <v>0.03</v>
      </c>
      <c r="O21" s="12">
        <v>3719.74</v>
      </c>
      <c r="P21" s="12">
        <v>3476.4</v>
      </c>
    </row>
    <row r="22" spans="1:16" x14ac:dyDescent="0.2">
      <c r="A22" s="8" t="s">
        <v>150</v>
      </c>
      <c r="B22" s="3" t="s">
        <v>0</v>
      </c>
      <c r="C22" s="31" t="s">
        <v>151</v>
      </c>
      <c r="D22" s="32" t="s">
        <v>152</v>
      </c>
      <c r="E22" s="3" t="s">
        <v>153</v>
      </c>
      <c r="F22" s="3" t="s">
        <v>154</v>
      </c>
      <c r="G22" s="3" t="s">
        <v>12</v>
      </c>
      <c r="H22" s="3" t="s">
        <v>13</v>
      </c>
      <c r="I22" s="12">
        <v>154.5</v>
      </c>
      <c r="J22" s="12">
        <v>150</v>
      </c>
      <c r="K22" s="12">
        <f t="shared" si="3"/>
        <v>4.5</v>
      </c>
      <c r="L22" s="13">
        <v>3</v>
      </c>
      <c r="M22" s="6">
        <v>45593</v>
      </c>
      <c r="N22" s="3">
        <v>0.01</v>
      </c>
      <c r="O22" s="12">
        <v>154.5</v>
      </c>
      <c r="P22" s="12">
        <v>150</v>
      </c>
    </row>
    <row r="23" spans="1:16" ht="22.5" x14ac:dyDescent="0.2">
      <c r="A23" s="8" t="s">
        <v>155</v>
      </c>
      <c r="B23" s="3" t="s">
        <v>0</v>
      </c>
      <c r="C23" s="31" t="s">
        <v>156</v>
      </c>
      <c r="D23" s="32" t="s">
        <v>157</v>
      </c>
      <c r="E23" s="3" t="s">
        <v>24</v>
      </c>
      <c r="F23" s="3" t="s">
        <v>25</v>
      </c>
      <c r="G23" s="3" t="s">
        <v>12</v>
      </c>
      <c r="H23" s="3" t="s">
        <v>13</v>
      </c>
      <c r="I23" s="12">
        <v>1592.25</v>
      </c>
      <c r="J23" s="12">
        <v>1488.08</v>
      </c>
      <c r="K23" s="12">
        <f t="shared" si="3"/>
        <v>104.17000000000007</v>
      </c>
      <c r="L23" s="13">
        <v>3</v>
      </c>
      <c r="M23" s="6">
        <v>45629</v>
      </c>
      <c r="N23" s="3">
        <v>0.03</v>
      </c>
      <c r="O23" s="12">
        <v>1592.25</v>
      </c>
      <c r="P23" s="12">
        <v>1488.08</v>
      </c>
    </row>
    <row r="24" spans="1:16" ht="22.5" x14ac:dyDescent="0.2">
      <c r="A24" s="8" t="s">
        <v>158</v>
      </c>
      <c r="B24" s="3" t="s">
        <v>2</v>
      </c>
      <c r="C24" s="31" t="s">
        <v>159</v>
      </c>
      <c r="D24" s="32" t="s">
        <v>160</v>
      </c>
      <c r="E24" s="3" t="s">
        <v>161</v>
      </c>
      <c r="F24" s="3" t="s">
        <v>162</v>
      </c>
      <c r="G24" s="3" t="s">
        <v>20</v>
      </c>
      <c r="H24" s="3" t="s">
        <v>21</v>
      </c>
      <c r="I24" s="12">
        <v>2895.67</v>
      </c>
      <c r="J24" s="12">
        <v>2706.23</v>
      </c>
      <c r="K24" s="12">
        <f t="shared" ref="K24" si="4">+I24-J24</f>
        <v>189.44000000000005</v>
      </c>
      <c r="L24" s="13">
        <v>1</v>
      </c>
      <c r="M24" s="6">
        <v>45644</v>
      </c>
      <c r="N24" s="3">
        <v>0.02</v>
      </c>
      <c r="O24" s="12">
        <v>2895.67</v>
      </c>
      <c r="P24" s="12">
        <v>2706.23</v>
      </c>
    </row>
    <row r="25" spans="1:16" ht="22.5" x14ac:dyDescent="0.2">
      <c r="A25" s="8" t="s">
        <v>248</v>
      </c>
      <c r="B25" s="3" t="s">
        <v>0</v>
      </c>
      <c r="C25" s="31" t="s">
        <v>163</v>
      </c>
      <c r="D25" s="5" t="s">
        <v>164</v>
      </c>
      <c r="E25" s="5" t="s">
        <v>165</v>
      </c>
      <c r="F25" s="3" t="s">
        <v>30</v>
      </c>
      <c r="G25" s="3" t="s">
        <v>12</v>
      </c>
      <c r="H25" s="3" t="s">
        <v>13</v>
      </c>
      <c r="I25" s="12">
        <v>1798.49</v>
      </c>
      <c r="J25" s="12">
        <v>1680.83</v>
      </c>
      <c r="K25" s="12">
        <f t="shared" ref="K25:K48" si="5">+I25-J25</f>
        <v>117.66000000000008</v>
      </c>
      <c r="L25" s="15">
        <v>4</v>
      </c>
      <c r="M25" s="6">
        <v>45575</v>
      </c>
      <c r="N25" s="22">
        <v>1</v>
      </c>
      <c r="O25" s="12">
        <v>1798.49</v>
      </c>
      <c r="P25" s="12">
        <v>1680.83</v>
      </c>
    </row>
    <row r="26" spans="1:16" ht="22.5" x14ac:dyDescent="0.2">
      <c r="A26" s="8" t="s">
        <v>249</v>
      </c>
      <c r="B26" s="3" t="s">
        <v>2</v>
      </c>
      <c r="C26" s="31" t="s">
        <v>166</v>
      </c>
      <c r="D26" s="5" t="s">
        <v>167</v>
      </c>
      <c r="E26" s="5" t="s">
        <v>168</v>
      </c>
      <c r="F26" s="3" t="s">
        <v>169</v>
      </c>
      <c r="G26" s="3" t="s">
        <v>12</v>
      </c>
      <c r="H26" s="3" t="s">
        <v>13</v>
      </c>
      <c r="I26" s="12">
        <v>6816.54</v>
      </c>
      <c r="J26" s="12">
        <v>6370.6</v>
      </c>
      <c r="K26" s="12">
        <f t="shared" si="5"/>
        <v>445.9399999999996</v>
      </c>
      <c r="L26" s="15">
        <v>3</v>
      </c>
      <c r="M26" s="6">
        <v>45579</v>
      </c>
      <c r="N26" s="5">
        <v>0.01</v>
      </c>
      <c r="O26" s="12">
        <v>6816.54</v>
      </c>
      <c r="P26" s="12">
        <v>6370.6</v>
      </c>
    </row>
    <row r="27" spans="1:16" ht="22.5" x14ac:dyDescent="0.2">
      <c r="A27" s="8" t="s">
        <v>250</v>
      </c>
      <c r="B27" s="3" t="s">
        <v>2</v>
      </c>
      <c r="C27" s="31" t="s">
        <v>170</v>
      </c>
      <c r="D27" s="5" t="s">
        <v>28</v>
      </c>
      <c r="E27" s="5" t="s">
        <v>171</v>
      </c>
      <c r="F27" s="3" t="s">
        <v>172</v>
      </c>
      <c r="G27" s="3" t="s">
        <v>12</v>
      </c>
      <c r="H27" s="3" t="s">
        <v>13</v>
      </c>
      <c r="I27" s="12">
        <v>6493.98</v>
      </c>
      <c r="J27" s="12">
        <v>6069.14</v>
      </c>
      <c r="K27" s="12">
        <f t="shared" si="5"/>
        <v>424.83999999999924</v>
      </c>
      <c r="L27" s="15">
        <v>1</v>
      </c>
      <c r="M27" s="6">
        <v>45582</v>
      </c>
      <c r="N27" s="22">
        <v>0.5</v>
      </c>
      <c r="O27" s="12">
        <v>6493.98</v>
      </c>
      <c r="P27" s="12">
        <v>6069.14</v>
      </c>
    </row>
    <row r="28" spans="1:16" ht="56.25" x14ac:dyDescent="0.2">
      <c r="A28" s="8" t="s">
        <v>251</v>
      </c>
      <c r="B28" s="3" t="s">
        <v>26</v>
      </c>
      <c r="C28" s="31" t="s">
        <v>173</v>
      </c>
      <c r="D28" s="5" t="s">
        <v>174</v>
      </c>
      <c r="E28" s="5" t="s">
        <v>175</v>
      </c>
      <c r="F28" s="3" t="s">
        <v>149</v>
      </c>
      <c r="G28" s="3" t="s">
        <v>12</v>
      </c>
      <c r="H28" s="3" t="s">
        <v>13</v>
      </c>
      <c r="I28" s="12">
        <v>7058.18</v>
      </c>
      <c r="J28" s="12">
        <v>6614</v>
      </c>
      <c r="K28" s="12">
        <f t="shared" si="5"/>
        <v>444.18000000000029</v>
      </c>
      <c r="L28" s="15">
        <v>4</v>
      </c>
      <c r="M28" s="6">
        <v>45582</v>
      </c>
      <c r="N28" s="22">
        <v>12</v>
      </c>
      <c r="O28" s="12">
        <v>7058.18</v>
      </c>
      <c r="P28" s="12">
        <v>6614</v>
      </c>
    </row>
    <row r="29" spans="1:16" ht="56.25" x14ac:dyDescent="0.2">
      <c r="A29" s="8" t="s">
        <v>252</v>
      </c>
      <c r="B29" s="3" t="s">
        <v>2</v>
      </c>
      <c r="C29" s="31" t="s">
        <v>176</v>
      </c>
      <c r="D29" s="5" t="s">
        <v>177</v>
      </c>
      <c r="E29" s="5" t="s">
        <v>178</v>
      </c>
      <c r="F29" s="3" t="s">
        <v>179</v>
      </c>
      <c r="G29" s="3" t="s">
        <v>12</v>
      </c>
      <c r="H29" s="3" t="s">
        <v>13</v>
      </c>
      <c r="I29" s="12">
        <v>2998.68</v>
      </c>
      <c r="J29" s="12">
        <v>2802.5</v>
      </c>
      <c r="K29" s="12">
        <f t="shared" si="5"/>
        <v>196.17999999999984</v>
      </c>
      <c r="L29" s="15">
        <v>5</v>
      </c>
      <c r="M29" s="6">
        <v>45582</v>
      </c>
      <c r="N29" s="22">
        <v>0.5</v>
      </c>
      <c r="O29" s="12">
        <v>2998.68</v>
      </c>
      <c r="P29" s="12">
        <v>2802.5</v>
      </c>
    </row>
    <row r="30" spans="1:16" ht="56.25" x14ac:dyDescent="0.2">
      <c r="A30" s="8" t="s">
        <v>253</v>
      </c>
      <c r="B30" s="3" t="s">
        <v>2</v>
      </c>
      <c r="C30" s="31" t="s">
        <v>180</v>
      </c>
      <c r="D30" s="5" t="s">
        <v>66</v>
      </c>
      <c r="E30" s="5" t="s">
        <v>67</v>
      </c>
      <c r="F30" s="3" t="s">
        <v>68</v>
      </c>
      <c r="G30" s="3" t="s">
        <v>12</v>
      </c>
      <c r="H30" s="3" t="s">
        <v>13</v>
      </c>
      <c r="I30" s="12">
        <v>2086.5</v>
      </c>
      <c r="J30" s="12">
        <v>1950</v>
      </c>
      <c r="K30" s="12">
        <f t="shared" si="5"/>
        <v>136.5</v>
      </c>
      <c r="L30" s="15">
        <v>3</v>
      </c>
      <c r="M30" s="6">
        <v>45583</v>
      </c>
      <c r="N30" s="5">
        <v>0.03</v>
      </c>
      <c r="O30" s="12">
        <v>2086.5</v>
      </c>
      <c r="P30" s="12">
        <v>1950</v>
      </c>
    </row>
    <row r="31" spans="1:16" ht="22.5" x14ac:dyDescent="0.2">
      <c r="A31" s="8" t="s">
        <v>254</v>
      </c>
      <c r="B31" s="3" t="s">
        <v>0</v>
      </c>
      <c r="C31" s="31" t="s">
        <v>181</v>
      </c>
      <c r="D31" s="5" t="s">
        <v>182</v>
      </c>
      <c r="E31" s="5" t="s">
        <v>183</v>
      </c>
      <c r="F31" s="3" t="s">
        <v>184</v>
      </c>
      <c r="G31" s="3" t="s">
        <v>12</v>
      </c>
      <c r="H31" s="3" t="s">
        <v>13</v>
      </c>
      <c r="I31" s="12">
        <v>2531.7199999999998</v>
      </c>
      <c r="J31" s="12">
        <v>2366.09</v>
      </c>
      <c r="K31" s="12">
        <f t="shared" si="5"/>
        <v>165.62999999999965</v>
      </c>
      <c r="L31" s="15">
        <v>4</v>
      </c>
      <c r="M31" s="6">
        <v>45590</v>
      </c>
      <c r="N31" s="5">
        <v>2.5</v>
      </c>
      <c r="O31" s="12">
        <v>2531.7199999999998</v>
      </c>
      <c r="P31" s="12">
        <v>2366.09</v>
      </c>
    </row>
    <row r="32" spans="1:16" ht="22.5" x14ac:dyDescent="0.2">
      <c r="A32" s="8" t="s">
        <v>255</v>
      </c>
      <c r="B32" s="3" t="s">
        <v>0</v>
      </c>
      <c r="C32" s="31" t="s">
        <v>185</v>
      </c>
      <c r="D32" s="5" t="s">
        <v>186</v>
      </c>
      <c r="E32" s="5" t="s">
        <v>187</v>
      </c>
      <c r="F32" s="3" t="s">
        <v>188</v>
      </c>
      <c r="G32" s="3" t="s">
        <v>12</v>
      </c>
      <c r="H32" s="3" t="s">
        <v>13</v>
      </c>
      <c r="I32" s="12">
        <v>181.9</v>
      </c>
      <c r="J32" s="12">
        <v>170</v>
      </c>
      <c r="K32" s="12">
        <f t="shared" si="5"/>
        <v>11.900000000000006</v>
      </c>
      <c r="L32" s="15">
        <v>5</v>
      </c>
      <c r="M32" s="6">
        <v>45593</v>
      </c>
      <c r="N32" s="5">
        <v>0.25</v>
      </c>
      <c r="O32" s="12">
        <v>181.9</v>
      </c>
      <c r="P32" s="12">
        <v>170</v>
      </c>
    </row>
    <row r="33" spans="1:16" ht="57.75" x14ac:dyDescent="0.2">
      <c r="A33" s="8" t="s">
        <v>256</v>
      </c>
      <c r="B33" s="3" t="s">
        <v>0</v>
      </c>
      <c r="C33" s="31" t="s">
        <v>189</v>
      </c>
      <c r="D33" s="5" t="s">
        <v>190</v>
      </c>
      <c r="E33" s="5" t="s">
        <v>24</v>
      </c>
      <c r="F33" s="3" t="s">
        <v>25</v>
      </c>
      <c r="G33" s="3" t="s">
        <v>12</v>
      </c>
      <c r="H33" s="3" t="s">
        <v>13</v>
      </c>
      <c r="I33" s="12">
        <v>1409.79</v>
      </c>
      <c r="J33" s="12">
        <v>1317.56</v>
      </c>
      <c r="K33" s="12">
        <f t="shared" si="5"/>
        <v>92.230000000000018</v>
      </c>
      <c r="L33" s="15">
        <v>3</v>
      </c>
      <c r="M33" s="6">
        <v>45607</v>
      </c>
      <c r="N33" s="22">
        <v>1</v>
      </c>
      <c r="O33" s="12">
        <v>1409.79</v>
      </c>
      <c r="P33" s="12">
        <v>1317.56</v>
      </c>
    </row>
    <row r="34" spans="1:16" ht="78.75" x14ac:dyDescent="0.2">
      <c r="A34" s="8" t="s">
        <v>257</v>
      </c>
      <c r="B34" s="3" t="s">
        <v>2</v>
      </c>
      <c r="C34" s="31" t="s">
        <v>191</v>
      </c>
      <c r="D34" s="5" t="s">
        <v>192</v>
      </c>
      <c r="E34" s="5" t="s">
        <v>193</v>
      </c>
      <c r="F34" s="3" t="s">
        <v>194</v>
      </c>
      <c r="G34" s="3" t="s">
        <v>12</v>
      </c>
      <c r="H34" s="3" t="s">
        <v>13</v>
      </c>
      <c r="I34" s="12">
        <v>2677</v>
      </c>
      <c r="J34" s="12">
        <v>2501.87</v>
      </c>
      <c r="K34" s="12">
        <f t="shared" si="5"/>
        <v>175.13000000000011</v>
      </c>
      <c r="L34" s="15">
        <v>3</v>
      </c>
      <c r="M34" s="6">
        <v>45607</v>
      </c>
      <c r="N34" s="5">
        <v>0.25</v>
      </c>
      <c r="O34" s="12">
        <v>2677</v>
      </c>
      <c r="P34" s="12">
        <v>2501.87</v>
      </c>
    </row>
    <row r="35" spans="1:16" ht="45" x14ac:dyDescent="0.2">
      <c r="A35" s="8" t="s">
        <v>258</v>
      </c>
      <c r="B35" s="3" t="s">
        <v>0</v>
      </c>
      <c r="C35" s="31" t="s">
        <v>195</v>
      </c>
      <c r="D35" s="5" t="s">
        <v>196</v>
      </c>
      <c r="E35" s="5" t="s">
        <v>197</v>
      </c>
      <c r="I35" s="12">
        <v>277.33</v>
      </c>
      <c r="J35" s="12">
        <v>296.74</v>
      </c>
      <c r="K35" s="12">
        <f t="shared" si="5"/>
        <v>-19.410000000000025</v>
      </c>
      <c r="L35" s="15">
        <v>4</v>
      </c>
      <c r="M35" s="6">
        <v>45607</v>
      </c>
      <c r="N35" s="5">
        <v>0.25</v>
      </c>
      <c r="O35" s="12">
        <v>277.33</v>
      </c>
      <c r="P35" s="12">
        <v>296.74</v>
      </c>
    </row>
    <row r="36" spans="1:16" ht="22.5" x14ac:dyDescent="0.2">
      <c r="A36" s="8" t="s">
        <v>259</v>
      </c>
      <c r="B36" s="3" t="s">
        <v>0</v>
      </c>
      <c r="C36" s="31" t="s">
        <v>198</v>
      </c>
      <c r="D36" s="5" t="s">
        <v>199</v>
      </c>
      <c r="E36" s="5" t="s">
        <v>200</v>
      </c>
      <c r="F36" s="3" t="s">
        <v>201</v>
      </c>
      <c r="G36" s="3" t="s">
        <v>12</v>
      </c>
      <c r="H36" s="3" t="s">
        <v>13</v>
      </c>
      <c r="I36" s="12">
        <v>14712.5</v>
      </c>
      <c r="J36" s="12">
        <v>13750</v>
      </c>
      <c r="K36" s="12">
        <f t="shared" si="5"/>
        <v>962.5</v>
      </c>
      <c r="L36" s="15">
        <v>3</v>
      </c>
      <c r="M36" s="6">
        <v>45636</v>
      </c>
      <c r="N36" s="22">
        <v>1</v>
      </c>
      <c r="O36" s="12">
        <v>14712.5</v>
      </c>
      <c r="P36" s="12">
        <v>13750</v>
      </c>
    </row>
    <row r="37" spans="1:16" ht="22.5" x14ac:dyDescent="0.2">
      <c r="A37" s="8" t="s">
        <v>260</v>
      </c>
      <c r="B37" s="3" t="s">
        <v>2</v>
      </c>
      <c r="C37" s="31" t="s">
        <v>202</v>
      </c>
      <c r="D37" s="5" t="s">
        <v>203</v>
      </c>
      <c r="E37" s="5" t="s">
        <v>204</v>
      </c>
      <c r="F37" s="3" t="s">
        <v>205</v>
      </c>
      <c r="G37" s="3" t="s">
        <v>12</v>
      </c>
      <c r="H37" s="3" t="s">
        <v>13</v>
      </c>
      <c r="I37" s="12">
        <v>3862.5</v>
      </c>
      <c r="J37" s="12">
        <v>3750</v>
      </c>
      <c r="K37" s="12">
        <f t="shared" si="5"/>
        <v>112.5</v>
      </c>
      <c r="L37" s="15">
        <v>1</v>
      </c>
      <c r="M37" s="6">
        <v>45608</v>
      </c>
      <c r="N37" s="5">
        <v>0.25</v>
      </c>
      <c r="O37" s="12">
        <v>3862.5</v>
      </c>
      <c r="P37" s="12">
        <v>3750</v>
      </c>
    </row>
    <row r="38" spans="1:16" ht="45" x14ac:dyDescent="0.2">
      <c r="A38" s="8" t="s">
        <v>261</v>
      </c>
      <c r="B38" s="3" t="s">
        <v>2</v>
      </c>
      <c r="C38" s="31" t="s">
        <v>206</v>
      </c>
      <c r="D38" s="5" t="s">
        <v>66</v>
      </c>
      <c r="E38" s="5" t="s">
        <v>67</v>
      </c>
      <c r="F38" s="3" t="s">
        <v>68</v>
      </c>
      <c r="G38" s="3" t="s">
        <v>12</v>
      </c>
      <c r="H38" s="3" t="s">
        <v>13</v>
      </c>
      <c r="I38" s="12">
        <v>642</v>
      </c>
      <c r="J38" s="12">
        <v>600</v>
      </c>
      <c r="K38" s="12">
        <f t="shared" si="5"/>
        <v>42</v>
      </c>
      <c r="L38" s="15">
        <v>4</v>
      </c>
      <c r="M38" s="6">
        <v>45608</v>
      </c>
      <c r="N38" s="5">
        <v>0.25</v>
      </c>
      <c r="O38" s="12">
        <v>642</v>
      </c>
      <c r="P38" s="12">
        <v>600</v>
      </c>
    </row>
    <row r="39" spans="1:16" ht="33.75" x14ac:dyDescent="0.2">
      <c r="A39" s="8" t="s">
        <v>262</v>
      </c>
      <c r="B39" s="3" t="s">
        <v>0</v>
      </c>
      <c r="C39" s="31" t="s">
        <v>207</v>
      </c>
      <c r="D39" s="5" t="s">
        <v>208</v>
      </c>
      <c r="E39" s="5" t="s">
        <v>209</v>
      </c>
      <c r="F39" s="3" t="s">
        <v>210</v>
      </c>
      <c r="G39" s="3" t="s">
        <v>12</v>
      </c>
      <c r="H39" s="3" t="s">
        <v>13</v>
      </c>
      <c r="I39" s="12">
        <v>15225.02</v>
      </c>
      <c r="J39" s="12">
        <v>14257.03</v>
      </c>
      <c r="K39" s="12">
        <f t="shared" si="5"/>
        <v>967.98999999999978</v>
      </c>
      <c r="L39" s="15">
        <v>4</v>
      </c>
      <c r="M39" s="6">
        <v>45636</v>
      </c>
      <c r="N39" s="22">
        <v>1</v>
      </c>
      <c r="O39" s="12">
        <v>15225.02</v>
      </c>
      <c r="P39" s="12">
        <v>14257.03</v>
      </c>
    </row>
    <row r="40" spans="1:16" ht="33.75" x14ac:dyDescent="0.2">
      <c r="A40" s="8" t="s">
        <v>263</v>
      </c>
      <c r="B40" s="3" t="s">
        <v>0</v>
      </c>
      <c r="C40" s="31" t="s">
        <v>211</v>
      </c>
      <c r="D40" s="5" t="s">
        <v>212</v>
      </c>
      <c r="E40" s="5" t="s">
        <v>36</v>
      </c>
      <c r="F40" s="3" t="s">
        <v>37</v>
      </c>
      <c r="G40" s="3" t="s">
        <v>12</v>
      </c>
      <c r="H40" s="3" t="s">
        <v>13</v>
      </c>
      <c r="I40" s="12">
        <v>418.81</v>
      </c>
      <c r="J40" s="12">
        <v>391.71</v>
      </c>
      <c r="K40" s="12">
        <f t="shared" si="5"/>
        <v>27.100000000000023</v>
      </c>
      <c r="L40" s="15">
        <v>3</v>
      </c>
      <c r="M40" s="6">
        <v>45617</v>
      </c>
      <c r="N40" s="22">
        <v>1</v>
      </c>
      <c r="O40" s="12">
        <v>418.81</v>
      </c>
      <c r="P40" s="12">
        <v>391.71</v>
      </c>
    </row>
    <row r="41" spans="1:16" ht="45" x14ac:dyDescent="0.2">
      <c r="A41" s="8" t="s">
        <v>264</v>
      </c>
      <c r="B41" s="3" t="s">
        <v>0</v>
      </c>
      <c r="C41" s="31" t="s">
        <v>213</v>
      </c>
      <c r="D41" s="5" t="s">
        <v>214</v>
      </c>
      <c r="E41" s="5" t="s">
        <v>22</v>
      </c>
      <c r="F41" s="3" t="s">
        <v>23</v>
      </c>
      <c r="G41" s="3" t="s">
        <v>12</v>
      </c>
      <c r="H41" s="3" t="s">
        <v>13</v>
      </c>
      <c r="I41" s="12">
        <v>5460.83</v>
      </c>
      <c r="J41" s="12">
        <v>5108.12</v>
      </c>
      <c r="K41" s="12">
        <f t="shared" si="5"/>
        <v>352.71000000000004</v>
      </c>
      <c r="L41" s="15">
        <v>3</v>
      </c>
      <c r="M41" s="6">
        <v>45617</v>
      </c>
      <c r="N41" s="5">
        <v>0.01</v>
      </c>
      <c r="O41" s="12">
        <v>5460.83</v>
      </c>
      <c r="P41" s="12">
        <v>5108.12</v>
      </c>
    </row>
    <row r="42" spans="1:16" ht="90" x14ac:dyDescent="0.2">
      <c r="A42" s="8" t="s">
        <v>265</v>
      </c>
      <c r="B42" s="3" t="s">
        <v>2</v>
      </c>
      <c r="C42" s="31" t="s">
        <v>215</v>
      </c>
      <c r="D42" s="5" t="s">
        <v>39</v>
      </c>
      <c r="E42" s="5" t="s">
        <v>216</v>
      </c>
      <c r="F42" s="3" t="s">
        <v>217</v>
      </c>
      <c r="G42" s="3" t="s">
        <v>12</v>
      </c>
      <c r="H42" s="3" t="s">
        <v>13</v>
      </c>
      <c r="I42" s="12">
        <v>1450</v>
      </c>
      <c r="J42" s="12">
        <v>1450</v>
      </c>
      <c r="K42" s="12">
        <f t="shared" si="5"/>
        <v>0</v>
      </c>
      <c r="L42" s="15">
        <v>1</v>
      </c>
      <c r="M42" s="6">
        <v>45616</v>
      </c>
      <c r="N42" s="5">
        <v>0.02</v>
      </c>
      <c r="O42" s="12">
        <v>1450</v>
      </c>
      <c r="P42" s="12">
        <v>1450</v>
      </c>
    </row>
    <row r="43" spans="1:16" ht="45" x14ac:dyDescent="0.2">
      <c r="A43" s="8" t="s">
        <v>266</v>
      </c>
      <c r="B43" s="3" t="s">
        <v>0</v>
      </c>
      <c r="C43" s="31" t="s">
        <v>218</v>
      </c>
      <c r="D43" s="5" t="s">
        <v>219</v>
      </c>
      <c r="E43" s="5" t="s">
        <v>220</v>
      </c>
      <c r="F43" s="3" t="s">
        <v>221</v>
      </c>
      <c r="G43" s="3" t="s">
        <v>12</v>
      </c>
      <c r="H43" s="3" t="s">
        <v>13</v>
      </c>
      <c r="I43" s="12">
        <v>15050.62</v>
      </c>
      <c r="J43" s="12">
        <v>14066</v>
      </c>
      <c r="K43" s="12">
        <f t="shared" si="5"/>
        <v>984.6200000000008</v>
      </c>
      <c r="L43" s="15">
        <v>3</v>
      </c>
      <c r="M43" s="6">
        <v>45617</v>
      </c>
      <c r="N43" s="5">
        <v>2.5</v>
      </c>
      <c r="O43" s="12">
        <v>15050.62</v>
      </c>
      <c r="P43" s="12">
        <v>14066</v>
      </c>
    </row>
    <row r="44" spans="1:16" ht="33.75" x14ac:dyDescent="0.2">
      <c r="A44" s="8" t="s">
        <v>267</v>
      </c>
      <c r="B44" s="3" t="s">
        <v>0</v>
      </c>
      <c r="C44" s="31" t="s">
        <v>222</v>
      </c>
      <c r="D44" s="40" t="s">
        <v>223</v>
      </c>
      <c r="E44" s="6" t="s">
        <v>224</v>
      </c>
      <c r="F44" s="3" t="s">
        <v>225</v>
      </c>
      <c r="G44" s="3" t="s">
        <v>12</v>
      </c>
      <c r="H44" s="3" t="s">
        <v>13</v>
      </c>
      <c r="I44" s="12">
        <v>4721.25</v>
      </c>
      <c r="J44" s="12">
        <v>4583.7299999999996</v>
      </c>
      <c r="K44" s="12">
        <f t="shared" si="5"/>
        <v>137.52000000000044</v>
      </c>
      <c r="L44" s="15">
        <v>3</v>
      </c>
      <c r="M44" s="6">
        <v>45637</v>
      </c>
      <c r="N44" s="22">
        <v>12</v>
      </c>
      <c r="O44" s="12">
        <v>4721.25</v>
      </c>
      <c r="P44" s="12">
        <v>4583.7299999999996</v>
      </c>
    </row>
    <row r="45" spans="1:16" ht="33.75" x14ac:dyDescent="0.2">
      <c r="A45" s="8" t="s">
        <v>268</v>
      </c>
      <c r="B45" s="3" t="s">
        <v>0</v>
      </c>
      <c r="C45" s="31" t="s">
        <v>226</v>
      </c>
      <c r="D45" s="40" t="s">
        <v>223</v>
      </c>
      <c r="E45" s="6" t="s">
        <v>224</v>
      </c>
      <c r="F45" s="3" t="s">
        <v>225</v>
      </c>
      <c r="G45" s="3" t="s">
        <v>12</v>
      </c>
      <c r="H45" s="3" t="s">
        <v>13</v>
      </c>
      <c r="I45" s="12">
        <v>636.38</v>
      </c>
      <c r="J45" s="12">
        <v>617.84</v>
      </c>
      <c r="K45" s="12">
        <f t="shared" si="5"/>
        <v>18.539999999999964</v>
      </c>
      <c r="L45" s="15">
        <v>3</v>
      </c>
      <c r="M45" s="6">
        <v>45637</v>
      </c>
      <c r="N45" s="22">
        <v>12</v>
      </c>
      <c r="O45" s="12">
        <v>636.38</v>
      </c>
      <c r="P45" s="12">
        <v>617.84</v>
      </c>
    </row>
    <row r="46" spans="1:16" ht="22.5" x14ac:dyDescent="0.2">
      <c r="A46" s="8" t="s">
        <v>269</v>
      </c>
      <c r="B46" s="3" t="s">
        <v>0</v>
      </c>
      <c r="C46" s="32" t="s">
        <v>227</v>
      </c>
      <c r="D46" s="5" t="s">
        <v>228</v>
      </c>
      <c r="E46" s="5" t="s">
        <v>36</v>
      </c>
      <c r="F46" s="3" t="s">
        <v>37</v>
      </c>
      <c r="G46" s="3" t="s">
        <v>12</v>
      </c>
      <c r="H46" s="3" t="s">
        <v>13</v>
      </c>
      <c r="I46" s="12">
        <v>189.18</v>
      </c>
      <c r="J46" s="12">
        <v>176.8</v>
      </c>
      <c r="K46" s="12">
        <f t="shared" si="5"/>
        <v>12.379999999999995</v>
      </c>
      <c r="L46" s="15">
        <v>4</v>
      </c>
      <c r="M46" s="6">
        <v>45637</v>
      </c>
      <c r="N46" s="22">
        <v>1</v>
      </c>
      <c r="O46" s="12">
        <v>189.18</v>
      </c>
      <c r="P46" s="12">
        <v>176.8</v>
      </c>
    </row>
    <row r="47" spans="1:16" ht="22.5" x14ac:dyDescent="0.2">
      <c r="A47" s="8" t="s">
        <v>270</v>
      </c>
      <c r="B47" s="3" t="s">
        <v>0</v>
      </c>
      <c r="C47" s="32" t="s">
        <v>229</v>
      </c>
      <c r="D47" s="5" t="s">
        <v>230</v>
      </c>
      <c r="E47" s="5" t="s">
        <v>231</v>
      </c>
      <c r="F47" s="3" t="s">
        <v>232</v>
      </c>
      <c r="G47" s="3" t="s">
        <v>12</v>
      </c>
      <c r="H47" s="3" t="s">
        <v>13</v>
      </c>
      <c r="I47" s="12">
        <v>6684.6</v>
      </c>
      <c r="J47" s="12">
        <v>6489.9</v>
      </c>
      <c r="K47" s="12">
        <f t="shared" si="5"/>
        <v>194.70000000000073</v>
      </c>
      <c r="L47" s="15">
        <v>3</v>
      </c>
      <c r="M47" s="6">
        <v>45637</v>
      </c>
      <c r="N47" s="5">
        <v>0.25</v>
      </c>
      <c r="O47" s="12">
        <v>6684.6</v>
      </c>
      <c r="P47" s="12">
        <v>6489.9</v>
      </c>
    </row>
    <row r="48" spans="1:16" ht="45" x14ac:dyDescent="0.2">
      <c r="A48" s="8" t="s">
        <v>271</v>
      </c>
      <c r="B48" s="3" t="s">
        <v>2</v>
      </c>
      <c r="C48" s="32" t="s">
        <v>233</v>
      </c>
      <c r="D48" s="5" t="s">
        <v>234</v>
      </c>
      <c r="E48" s="5" t="s">
        <v>235</v>
      </c>
      <c r="F48" s="3" t="s">
        <v>236</v>
      </c>
      <c r="G48" s="3" t="s">
        <v>12</v>
      </c>
      <c r="H48" s="3" t="s">
        <v>13</v>
      </c>
      <c r="I48" s="12">
        <v>1931.35</v>
      </c>
      <c r="J48" s="12">
        <v>1805</v>
      </c>
      <c r="K48" s="12">
        <f t="shared" si="5"/>
        <v>126.34999999999991</v>
      </c>
      <c r="L48" s="15">
        <v>5</v>
      </c>
      <c r="M48" s="6">
        <v>45637</v>
      </c>
      <c r="N48" s="5">
        <v>0.25</v>
      </c>
      <c r="O48" s="12">
        <v>1931.35</v>
      </c>
      <c r="P48" s="12">
        <v>1805</v>
      </c>
    </row>
    <row r="49" spans="1:16" x14ac:dyDescent="0.2">
      <c r="A49" s="8" t="s">
        <v>272</v>
      </c>
      <c r="B49" s="3" t="s">
        <v>237</v>
      </c>
      <c r="E49" s="5"/>
      <c r="L49" s="15"/>
      <c r="N49" s="5"/>
      <c r="O49" s="12"/>
      <c r="P49" s="12"/>
    </row>
    <row r="50" spans="1:16" ht="22.5" x14ac:dyDescent="0.2">
      <c r="A50" s="8" t="s">
        <v>273</v>
      </c>
      <c r="B50" s="3" t="s">
        <v>0</v>
      </c>
      <c r="C50" s="32" t="s">
        <v>238</v>
      </c>
      <c r="D50" s="5" t="s">
        <v>239</v>
      </c>
      <c r="E50" s="3" t="s">
        <v>240</v>
      </c>
      <c r="F50" s="3" t="s">
        <v>241</v>
      </c>
      <c r="G50" s="3" t="s">
        <v>12</v>
      </c>
      <c r="H50" s="3" t="s">
        <v>13</v>
      </c>
      <c r="I50" s="12">
        <v>78.28</v>
      </c>
      <c r="J50" s="12">
        <v>76</v>
      </c>
      <c r="K50" s="12">
        <f>+I50-J50</f>
        <v>2.2800000000000011</v>
      </c>
      <c r="L50" s="15">
        <v>3</v>
      </c>
      <c r="M50" s="6">
        <v>45637</v>
      </c>
      <c r="N50" s="5">
        <v>0.25</v>
      </c>
      <c r="O50" s="12">
        <v>78.28</v>
      </c>
      <c r="P50" s="12">
        <v>76</v>
      </c>
    </row>
    <row r="51" spans="1:16" ht="33.75" x14ac:dyDescent="0.2">
      <c r="A51" s="8" t="s">
        <v>274</v>
      </c>
      <c r="B51" s="3" t="s">
        <v>0</v>
      </c>
      <c r="C51" s="32" t="s">
        <v>242</v>
      </c>
      <c r="D51" s="5" t="s">
        <v>243</v>
      </c>
      <c r="E51" s="5" t="s">
        <v>36</v>
      </c>
      <c r="F51" s="3" t="s">
        <v>37</v>
      </c>
      <c r="G51" s="3" t="s">
        <v>12</v>
      </c>
      <c r="H51" s="3" t="s">
        <v>13</v>
      </c>
      <c r="I51" s="12">
        <v>337.92</v>
      </c>
      <c r="J51" s="12">
        <v>315.81</v>
      </c>
      <c r="K51" s="12">
        <f>+I51-J51</f>
        <v>22.110000000000014</v>
      </c>
      <c r="L51" s="15">
        <v>3</v>
      </c>
      <c r="M51" s="6">
        <v>45642</v>
      </c>
      <c r="N51" s="22">
        <v>1</v>
      </c>
      <c r="O51" s="12">
        <v>337.92</v>
      </c>
      <c r="P51" s="12">
        <v>315.81</v>
      </c>
    </row>
    <row r="52" spans="1:16" ht="22.5" x14ac:dyDescent="0.2">
      <c r="A52" s="8" t="s">
        <v>275</v>
      </c>
      <c r="B52" s="3" t="s">
        <v>0</v>
      </c>
      <c r="C52" s="32" t="s">
        <v>244</v>
      </c>
      <c r="D52" s="5" t="s">
        <v>243</v>
      </c>
      <c r="E52" s="5" t="s">
        <v>36</v>
      </c>
      <c r="F52" s="3" t="s">
        <v>37</v>
      </c>
      <c r="G52" s="3" t="s">
        <v>12</v>
      </c>
      <c r="H52" s="3" t="s">
        <v>13</v>
      </c>
      <c r="I52" s="12">
        <v>1642.63</v>
      </c>
      <c r="J52" s="12">
        <v>1535.17</v>
      </c>
      <c r="K52" s="12">
        <f>+I52-J52</f>
        <v>107.46000000000004</v>
      </c>
      <c r="L52" s="15">
        <v>3</v>
      </c>
      <c r="M52" s="6">
        <v>45642</v>
      </c>
      <c r="N52" s="22">
        <v>1</v>
      </c>
      <c r="O52" s="12">
        <v>1642.63</v>
      </c>
      <c r="P52" s="12">
        <v>1535.17</v>
      </c>
    </row>
    <row r="53" spans="1:16" ht="33.75" x14ac:dyDescent="0.2">
      <c r="A53" s="8" t="s">
        <v>276</v>
      </c>
      <c r="B53" s="3" t="s">
        <v>0</v>
      </c>
      <c r="C53" s="32" t="s">
        <v>245</v>
      </c>
      <c r="D53" s="5" t="s">
        <v>239</v>
      </c>
      <c r="E53" s="5" t="s">
        <v>246</v>
      </c>
      <c r="F53" s="3" t="s">
        <v>247</v>
      </c>
      <c r="G53" s="3" t="s">
        <v>12</v>
      </c>
      <c r="H53" s="3" t="s">
        <v>13</v>
      </c>
      <c r="I53" s="12">
        <v>262.64999999999998</v>
      </c>
      <c r="J53" s="12">
        <v>255</v>
      </c>
      <c r="K53" s="12">
        <f>+I53-J53</f>
        <v>7.6499999999999773</v>
      </c>
      <c r="L53" s="15">
        <v>3</v>
      </c>
      <c r="M53" s="6">
        <v>46010</v>
      </c>
      <c r="N53" s="22">
        <v>3</v>
      </c>
      <c r="O53" s="12">
        <v>262.64999999999998</v>
      </c>
      <c r="P53" s="12">
        <v>255</v>
      </c>
    </row>
    <row r="54" spans="1:16" ht="33.75" x14ac:dyDescent="0.2">
      <c r="A54" s="3" t="s">
        <v>277</v>
      </c>
      <c r="B54" s="37" t="s">
        <v>2</v>
      </c>
      <c r="C54" s="32" t="s">
        <v>47</v>
      </c>
      <c r="D54" s="5" t="s">
        <v>48</v>
      </c>
      <c r="E54" s="5" t="s">
        <v>49</v>
      </c>
      <c r="F54" s="3" t="s">
        <v>50</v>
      </c>
      <c r="G54" s="3" t="s">
        <v>12</v>
      </c>
      <c r="H54" s="3" t="s">
        <v>13</v>
      </c>
      <c r="I54" s="12">
        <v>214.16</v>
      </c>
      <c r="J54" s="12">
        <v>200.15</v>
      </c>
      <c r="K54" s="38">
        <f t="shared" ref="K54:K66" si="6">+I54-J54</f>
        <v>14.009999999999991</v>
      </c>
      <c r="L54" s="7">
        <v>1</v>
      </c>
      <c r="M54" s="6">
        <v>45576</v>
      </c>
      <c r="N54" s="36">
        <v>1</v>
      </c>
      <c r="O54" s="12">
        <v>214.16</v>
      </c>
      <c r="P54" s="12">
        <v>200.15</v>
      </c>
    </row>
    <row r="55" spans="1:16" ht="22.5" x14ac:dyDescent="0.2">
      <c r="A55" s="3" t="s">
        <v>278</v>
      </c>
      <c r="B55" s="37" t="s">
        <v>0</v>
      </c>
      <c r="C55" s="32" t="s">
        <v>279</v>
      </c>
      <c r="D55" s="5" t="s">
        <v>51</v>
      </c>
      <c r="E55" s="3" t="s">
        <v>240</v>
      </c>
      <c r="F55" s="3" t="s">
        <v>241</v>
      </c>
      <c r="G55" s="3" t="s">
        <v>12</v>
      </c>
      <c r="H55" s="3" t="s">
        <v>13</v>
      </c>
      <c r="I55" s="12">
        <v>24.64</v>
      </c>
      <c r="J55" s="12">
        <v>23.92</v>
      </c>
      <c r="K55" s="38">
        <f t="shared" si="6"/>
        <v>0.71999999999999886</v>
      </c>
      <c r="L55" s="7">
        <v>3</v>
      </c>
      <c r="M55" s="6">
        <v>45590</v>
      </c>
      <c r="N55" s="36">
        <v>1</v>
      </c>
      <c r="O55" s="12">
        <v>24.64</v>
      </c>
      <c r="P55" s="12">
        <v>23.92</v>
      </c>
    </row>
    <row r="56" spans="1:16" ht="33.75" x14ac:dyDescent="0.2">
      <c r="A56" s="3" t="s">
        <v>280</v>
      </c>
      <c r="B56" s="37" t="s">
        <v>2</v>
      </c>
      <c r="C56" s="32" t="s">
        <v>47</v>
      </c>
      <c r="D56" s="5" t="s">
        <v>48</v>
      </c>
      <c r="E56" s="5" t="s">
        <v>49</v>
      </c>
      <c r="F56" s="3" t="s">
        <v>50</v>
      </c>
      <c r="G56" s="3" t="s">
        <v>12</v>
      </c>
      <c r="H56" s="3" t="s">
        <v>13</v>
      </c>
      <c r="I56" s="12">
        <v>672.3</v>
      </c>
      <c r="J56" s="12">
        <v>628.32000000000005</v>
      </c>
      <c r="K56" s="38">
        <f t="shared" si="6"/>
        <v>43.979999999999905</v>
      </c>
      <c r="L56" s="7">
        <v>1</v>
      </c>
      <c r="M56" s="6">
        <v>45590</v>
      </c>
      <c r="N56" s="36">
        <v>1</v>
      </c>
      <c r="O56" s="12">
        <v>672.3</v>
      </c>
      <c r="P56" s="12">
        <v>628.32000000000005</v>
      </c>
    </row>
    <row r="57" spans="1:16" x14ac:dyDescent="0.2">
      <c r="A57" s="3" t="s">
        <v>281</v>
      </c>
      <c r="B57" s="37" t="s">
        <v>0</v>
      </c>
      <c r="C57" s="32" t="s">
        <v>282</v>
      </c>
      <c r="D57" s="5" t="s">
        <v>283</v>
      </c>
      <c r="E57" s="4" t="s">
        <v>52</v>
      </c>
      <c r="F57" s="3" t="s">
        <v>53</v>
      </c>
      <c r="G57" s="3" t="s">
        <v>12</v>
      </c>
      <c r="H57" s="3" t="s">
        <v>13</v>
      </c>
      <c r="I57" s="12">
        <v>129.78</v>
      </c>
      <c r="J57" s="12">
        <v>126</v>
      </c>
      <c r="K57" s="38">
        <f t="shared" si="6"/>
        <v>3.7800000000000011</v>
      </c>
      <c r="L57" s="7">
        <v>3</v>
      </c>
      <c r="M57" s="6">
        <v>45607</v>
      </c>
      <c r="N57" s="36">
        <v>1</v>
      </c>
      <c r="O57" s="12">
        <v>129.78</v>
      </c>
      <c r="P57" s="12">
        <v>126</v>
      </c>
    </row>
    <row r="58" spans="1:16" x14ac:dyDescent="0.2">
      <c r="A58" s="3" t="s">
        <v>284</v>
      </c>
      <c r="B58" s="37" t="s">
        <v>0</v>
      </c>
      <c r="C58" s="32" t="s">
        <v>285</v>
      </c>
      <c r="D58" s="5" t="s">
        <v>286</v>
      </c>
      <c r="E58" s="4" t="s">
        <v>52</v>
      </c>
      <c r="F58" s="3" t="s">
        <v>53</v>
      </c>
      <c r="G58" s="3" t="s">
        <v>12</v>
      </c>
      <c r="H58" s="3" t="s">
        <v>13</v>
      </c>
      <c r="I58" s="12">
        <v>395.01</v>
      </c>
      <c r="J58" s="12">
        <v>383.5</v>
      </c>
      <c r="K58" s="38">
        <f t="shared" si="6"/>
        <v>11.509999999999991</v>
      </c>
      <c r="L58" s="7">
        <v>3</v>
      </c>
      <c r="M58" s="6">
        <v>45607</v>
      </c>
      <c r="N58" s="36">
        <v>1</v>
      </c>
      <c r="O58" s="12">
        <v>395.01</v>
      </c>
      <c r="P58" s="12">
        <v>383.5</v>
      </c>
    </row>
    <row r="59" spans="1:16" ht="22.5" x14ac:dyDescent="0.2">
      <c r="A59" s="3" t="s">
        <v>287</v>
      </c>
      <c r="B59" s="37" t="s">
        <v>0</v>
      </c>
      <c r="C59" s="32" t="s">
        <v>288</v>
      </c>
      <c r="D59" s="5" t="s">
        <v>289</v>
      </c>
      <c r="E59" s="3" t="s">
        <v>240</v>
      </c>
      <c r="F59" s="3" t="s">
        <v>241</v>
      </c>
      <c r="G59" s="3" t="s">
        <v>12</v>
      </c>
      <c r="H59" s="3" t="s">
        <v>13</v>
      </c>
      <c r="I59" s="12">
        <v>3337.53</v>
      </c>
      <c r="J59" s="12">
        <v>3240.32</v>
      </c>
      <c r="K59" s="38">
        <f t="shared" si="6"/>
        <v>97.210000000000036</v>
      </c>
      <c r="L59" s="7">
        <v>3</v>
      </c>
      <c r="M59" s="6">
        <v>45607</v>
      </c>
      <c r="N59" s="36">
        <v>1</v>
      </c>
      <c r="O59" s="12">
        <v>3337.53</v>
      </c>
      <c r="P59" s="12">
        <v>3240.32</v>
      </c>
    </row>
    <row r="60" spans="1:16" ht="33.75" x14ac:dyDescent="0.2">
      <c r="A60" s="3" t="s">
        <v>290</v>
      </c>
      <c r="B60" s="37" t="s">
        <v>0</v>
      </c>
      <c r="C60" s="32" t="s">
        <v>291</v>
      </c>
      <c r="D60" s="5" t="s">
        <v>292</v>
      </c>
      <c r="E60" s="3" t="s">
        <v>240</v>
      </c>
      <c r="F60" s="3" t="s">
        <v>241</v>
      </c>
      <c r="G60" s="3" t="s">
        <v>12</v>
      </c>
      <c r="H60" s="3" t="s">
        <v>13</v>
      </c>
      <c r="I60" s="12">
        <v>162.74</v>
      </c>
      <c r="J60" s="12">
        <v>158</v>
      </c>
      <c r="K60" s="38">
        <f t="shared" si="6"/>
        <v>4.7400000000000091</v>
      </c>
      <c r="L60" s="7">
        <v>3</v>
      </c>
      <c r="M60" s="6">
        <v>45616</v>
      </c>
      <c r="N60" s="36">
        <v>1</v>
      </c>
      <c r="O60" s="12">
        <v>162.74</v>
      </c>
      <c r="P60" s="12">
        <v>158</v>
      </c>
    </row>
    <row r="61" spans="1:16" ht="33.75" x14ac:dyDescent="0.2">
      <c r="A61" s="3" t="s">
        <v>293</v>
      </c>
      <c r="B61" s="37" t="s">
        <v>0</v>
      </c>
      <c r="C61" s="32" t="s">
        <v>47</v>
      </c>
      <c r="D61" s="5" t="s">
        <v>48</v>
      </c>
      <c r="E61" s="5" t="s">
        <v>49</v>
      </c>
      <c r="F61" s="3" t="s">
        <v>50</v>
      </c>
      <c r="G61" s="3" t="s">
        <v>12</v>
      </c>
      <c r="H61" s="3" t="s">
        <v>13</v>
      </c>
      <c r="I61" s="12">
        <v>961.58</v>
      </c>
      <c r="J61" s="12">
        <v>898.67</v>
      </c>
      <c r="K61" s="38">
        <f t="shared" si="6"/>
        <v>62.910000000000082</v>
      </c>
      <c r="L61" s="7">
        <v>1</v>
      </c>
      <c r="M61" s="6">
        <v>45621</v>
      </c>
      <c r="N61" s="36">
        <v>1</v>
      </c>
      <c r="O61" s="12">
        <v>961.58</v>
      </c>
      <c r="P61" s="12">
        <v>898.67</v>
      </c>
    </row>
    <row r="62" spans="1:16" x14ac:dyDescent="0.2">
      <c r="A62" s="3" t="s">
        <v>294</v>
      </c>
      <c r="B62" s="37" t="s">
        <v>0</v>
      </c>
      <c r="C62" s="32" t="s">
        <v>295</v>
      </c>
      <c r="D62" s="5" t="s">
        <v>27</v>
      </c>
      <c r="E62" s="5" t="s">
        <v>45</v>
      </c>
      <c r="F62" s="3" t="s">
        <v>46</v>
      </c>
      <c r="G62" s="3" t="s">
        <v>12</v>
      </c>
      <c r="H62" s="3" t="s">
        <v>13</v>
      </c>
      <c r="I62" s="12">
        <v>353.1</v>
      </c>
      <c r="J62" s="12">
        <v>330</v>
      </c>
      <c r="K62" s="38">
        <f t="shared" si="6"/>
        <v>23.100000000000023</v>
      </c>
      <c r="L62" s="7">
        <v>3</v>
      </c>
      <c r="M62" s="6">
        <v>45621</v>
      </c>
      <c r="N62" s="36">
        <v>1</v>
      </c>
      <c r="O62" s="12">
        <v>353.1</v>
      </c>
      <c r="P62" s="12">
        <v>330</v>
      </c>
    </row>
    <row r="63" spans="1:16" ht="22.5" x14ac:dyDescent="0.2">
      <c r="A63" s="3" t="s">
        <v>296</v>
      </c>
      <c r="B63" s="37" t="s">
        <v>0</v>
      </c>
      <c r="C63" s="32" t="s">
        <v>297</v>
      </c>
      <c r="D63" s="5" t="s">
        <v>27</v>
      </c>
      <c r="E63" s="3" t="s">
        <v>240</v>
      </c>
      <c r="F63" s="3" t="s">
        <v>241</v>
      </c>
      <c r="G63" s="3" t="s">
        <v>12</v>
      </c>
      <c r="H63" s="3" t="s">
        <v>13</v>
      </c>
      <c r="I63" s="12">
        <v>277.3</v>
      </c>
      <c r="J63" s="12">
        <v>269.22000000000003</v>
      </c>
      <c r="K63" s="38">
        <f t="shared" si="6"/>
        <v>8.0799999999999841</v>
      </c>
      <c r="L63" s="7">
        <v>3</v>
      </c>
      <c r="M63" s="6">
        <v>45621</v>
      </c>
      <c r="N63" s="36">
        <v>1</v>
      </c>
      <c r="O63" s="12">
        <v>277.3</v>
      </c>
      <c r="P63" s="12">
        <v>269.22000000000003</v>
      </c>
    </row>
    <row r="64" spans="1:16" ht="33.75" x14ac:dyDescent="0.2">
      <c r="A64" s="3" t="s">
        <v>298</v>
      </c>
      <c r="B64" s="37" t="s">
        <v>0</v>
      </c>
      <c r="C64" s="32" t="s">
        <v>299</v>
      </c>
      <c r="D64" s="5" t="s">
        <v>27</v>
      </c>
      <c r="E64" s="3" t="s">
        <v>52</v>
      </c>
      <c r="F64" s="3" t="s">
        <v>53</v>
      </c>
      <c r="G64" s="3" t="s">
        <v>12</v>
      </c>
      <c r="H64" s="3" t="s">
        <v>13</v>
      </c>
      <c r="I64" s="12">
        <v>1971.42</v>
      </c>
      <c r="J64" s="12">
        <v>1914</v>
      </c>
      <c r="K64" s="38">
        <f t="shared" si="6"/>
        <v>57.420000000000073</v>
      </c>
      <c r="L64" s="7">
        <v>1</v>
      </c>
      <c r="M64" s="6">
        <v>45630</v>
      </c>
      <c r="N64" s="36">
        <v>1</v>
      </c>
      <c r="O64" s="12">
        <v>1971.42</v>
      </c>
      <c r="P64" s="12">
        <v>1914</v>
      </c>
    </row>
    <row r="65" spans="1:16" ht="22.5" x14ac:dyDescent="0.2">
      <c r="A65" s="3" t="s">
        <v>300</v>
      </c>
      <c r="B65" s="37" t="s">
        <v>0</v>
      </c>
      <c r="C65" s="32" t="s">
        <v>301</v>
      </c>
      <c r="D65" s="5" t="s">
        <v>302</v>
      </c>
      <c r="E65" s="5" t="s">
        <v>303</v>
      </c>
      <c r="F65" s="3" t="s">
        <v>304</v>
      </c>
      <c r="G65" s="3" t="s">
        <v>12</v>
      </c>
      <c r="H65" s="3" t="s">
        <v>13</v>
      </c>
      <c r="I65" s="12">
        <v>2899.7</v>
      </c>
      <c r="J65" s="12">
        <v>2710</v>
      </c>
      <c r="K65" s="38">
        <f t="shared" si="6"/>
        <v>189.69999999999982</v>
      </c>
      <c r="L65" s="7">
        <v>1</v>
      </c>
      <c r="M65" s="6">
        <v>45630</v>
      </c>
      <c r="N65" s="36">
        <v>1</v>
      </c>
      <c r="O65" s="12">
        <v>2899.7</v>
      </c>
      <c r="P65" s="12">
        <v>2710</v>
      </c>
    </row>
    <row r="66" spans="1:16" ht="22.5" x14ac:dyDescent="0.2">
      <c r="A66" s="3" t="s">
        <v>305</v>
      </c>
      <c r="B66" s="37" t="s">
        <v>0</v>
      </c>
      <c r="C66" s="32" t="s">
        <v>306</v>
      </c>
      <c r="D66" s="5" t="s">
        <v>307</v>
      </c>
      <c r="E66" s="5" t="s">
        <v>45</v>
      </c>
      <c r="F66" s="3" t="s">
        <v>46</v>
      </c>
      <c r="G66" s="3" t="s">
        <v>12</v>
      </c>
      <c r="H66" s="3" t="s">
        <v>13</v>
      </c>
      <c r="I66" s="12">
        <v>676.03</v>
      </c>
      <c r="J66" s="12">
        <v>631.79999999999995</v>
      </c>
      <c r="K66" s="38">
        <f t="shared" si="6"/>
        <v>44.230000000000018</v>
      </c>
      <c r="L66" s="7">
        <v>3</v>
      </c>
      <c r="M66" s="6">
        <v>45637</v>
      </c>
      <c r="N66" s="36">
        <v>1</v>
      </c>
      <c r="O66" s="12">
        <v>676.03</v>
      </c>
      <c r="P66" s="12">
        <v>631.79999999999995</v>
      </c>
    </row>
    <row r="67" spans="1:16" ht="22.5" x14ac:dyDescent="0.2">
      <c r="A67" s="41" t="s">
        <v>308</v>
      </c>
      <c r="B67" s="34" t="s">
        <v>0</v>
      </c>
      <c r="C67" s="32" t="s">
        <v>309</v>
      </c>
      <c r="D67" s="5" t="s">
        <v>310</v>
      </c>
      <c r="E67" s="5" t="s">
        <v>311</v>
      </c>
      <c r="F67" s="3" t="s">
        <v>312</v>
      </c>
      <c r="G67" s="3" t="s">
        <v>12</v>
      </c>
      <c r="H67" s="3" t="s">
        <v>13</v>
      </c>
      <c r="I67" s="12">
        <v>1573.24</v>
      </c>
      <c r="J67" s="12">
        <v>1464.1</v>
      </c>
      <c r="K67" s="12">
        <f t="shared" ref="K67:K69" si="7">+I67-J67</f>
        <v>109.1400000000001</v>
      </c>
      <c r="L67" s="15">
        <v>1</v>
      </c>
      <c r="M67" s="6">
        <v>45576</v>
      </c>
      <c r="N67" s="22">
        <v>0.1</v>
      </c>
      <c r="O67" s="12">
        <v>1573.24</v>
      </c>
      <c r="P67" s="12">
        <v>1464.1</v>
      </c>
    </row>
    <row r="68" spans="1:16" ht="22.5" x14ac:dyDescent="0.2">
      <c r="A68" s="8" t="s">
        <v>313</v>
      </c>
      <c r="B68" s="35" t="s">
        <v>0</v>
      </c>
      <c r="C68" s="32" t="s">
        <v>314</v>
      </c>
      <c r="D68" s="30" t="s">
        <v>29</v>
      </c>
      <c r="E68" s="5" t="s">
        <v>315</v>
      </c>
      <c r="F68" s="3" t="s">
        <v>134</v>
      </c>
      <c r="G68" s="3" t="s">
        <v>12</v>
      </c>
      <c r="H68" s="3" t="s">
        <v>13</v>
      </c>
      <c r="I68" s="12">
        <v>1472.34</v>
      </c>
      <c r="J68" s="12">
        <v>1376.02</v>
      </c>
      <c r="K68" s="12">
        <f t="shared" si="7"/>
        <v>96.319999999999936</v>
      </c>
      <c r="L68" s="15">
        <v>3</v>
      </c>
      <c r="M68" s="6">
        <v>45574</v>
      </c>
      <c r="N68" s="22">
        <v>1</v>
      </c>
      <c r="O68" s="12">
        <v>1472.34</v>
      </c>
      <c r="P68" s="12">
        <v>1376.02</v>
      </c>
    </row>
    <row r="69" spans="1:16" ht="22.5" x14ac:dyDescent="0.2">
      <c r="A69" s="8" t="s">
        <v>316</v>
      </c>
      <c r="B69" s="35" t="s">
        <v>0</v>
      </c>
      <c r="C69" s="32" t="s">
        <v>317</v>
      </c>
      <c r="D69" s="5" t="s">
        <v>318</v>
      </c>
      <c r="E69" s="5" t="s">
        <v>54</v>
      </c>
      <c r="F69" s="3" t="s">
        <v>55</v>
      </c>
      <c r="G69" s="3" t="s">
        <v>12</v>
      </c>
      <c r="H69" s="3" t="s">
        <v>13</v>
      </c>
      <c r="I69" s="12">
        <v>379.37</v>
      </c>
      <c r="J69" s="12">
        <v>354.55</v>
      </c>
      <c r="K69" s="12">
        <f t="shared" si="7"/>
        <v>24.819999999999993</v>
      </c>
      <c r="L69" s="15">
        <v>5</v>
      </c>
      <c r="M69" s="6">
        <v>45596</v>
      </c>
      <c r="N69" s="22">
        <v>1</v>
      </c>
      <c r="O69" s="12">
        <v>379.37</v>
      </c>
      <c r="P69" s="12">
        <v>354.55</v>
      </c>
    </row>
    <row r="70" spans="1:16" ht="12.75" x14ac:dyDescent="0.2">
      <c r="A70" s="8" t="s">
        <v>319</v>
      </c>
      <c r="B70" s="35" t="s">
        <v>2</v>
      </c>
      <c r="C70" s="32" t="s">
        <v>320</v>
      </c>
      <c r="D70" s="5" t="s">
        <v>321</v>
      </c>
      <c r="E70" s="5" t="s">
        <v>322</v>
      </c>
      <c r="F70" s="49">
        <v>0</v>
      </c>
      <c r="G70" s="49" t="s">
        <v>453</v>
      </c>
      <c r="H70" s="49" t="s">
        <v>452</v>
      </c>
      <c r="I70" s="12">
        <v>58.11</v>
      </c>
      <c r="J70" s="12">
        <v>58.11</v>
      </c>
      <c r="K70" s="12">
        <v>0</v>
      </c>
      <c r="L70" s="15">
        <v>1</v>
      </c>
      <c r="M70" s="10">
        <v>45580</v>
      </c>
      <c r="N70" s="22">
        <v>12</v>
      </c>
      <c r="O70" s="12">
        <v>58.11</v>
      </c>
      <c r="P70" s="12">
        <v>58.11</v>
      </c>
    </row>
    <row r="71" spans="1:16" ht="22.5" x14ac:dyDescent="0.2">
      <c r="A71" s="8" t="s">
        <v>323</v>
      </c>
      <c r="B71" s="35" t="s">
        <v>0</v>
      </c>
      <c r="C71" s="32" t="s">
        <v>324</v>
      </c>
      <c r="D71" s="5" t="s">
        <v>325</v>
      </c>
      <c r="E71" s="5" t="s">
        <v>326</v>
      </c>
      <c r="F71" s="3" t="s">
        <v>327</v>
      </c>
      <c r="G71" s="3" t="s">
        <v>12</v>
      </c>
      <c r="H71" s="3" t="s">
        <v>13</v>
      </c>
      <c r="I71" s="12">
        <v>1999.18</v>
      </c>
      <c r="J71" s="12">
        <v>1871.3</v>
      </c>
      <c r="K71" s="12">
        <f t="shared" ref="K71:K79" si="8">+I71-J71</f>
        <v>127.88000000000011</v>
      </c>
      <c r="L71" s="15">
        <v>3</v>
      </c>
      <c r="M71" s="6">
        <v>45590</v>
      </c>
      <c r="N71" s="22">
        <v>1</v>
      </c>
      <c r="O71" s="12">
        <v>1999.18</v>
      </c>
      <c r="P71" s="12">
        <v>1871.3</v>
      </c>
    </row>
    <row r="72" spans="1:16" ht="22.5" x14ac:dyDescent="0.2">
      <c r="A72" s="8" t="s">
        <v>328</v>
      </c>
      <c r="B72" s="35" t="s">
        <v>2</v>
      </c>
      <c r="C72" s="32" t="s">
        <v>329</v>
      </c>
      <c r="D72" s="5" t="s">
        <v>330</v>
      </c>
      <c r="E72" s="5" t="s">
        <v>331</v>
      </c>
      <c r="F72" s="3" t="s">
        <v>332</v>
      </c>
      <c r="G72" s="3" t="s">
        <v>12</v>
      </c>
      <c r="H72" s="3" t="s">
        <v>13</v>
      </c>
      <c r="I72" s="12">
        <v>12411.14</v>
      </c>
      <c r="J72" s="12">
        <v>11599.2</v>
      </c>
      <c r="K72" s="12">
        <f t="shared" si="8"/>
        <v>811.93999999999869</v>
      </c>
      <c r="L72" s="15">
        <v>3</v>
      </c>
      <c r="M72" s="6">
        <v>45590</v>
      </c>
      <c r="N72" s="22">
        <v>1</v>
      </c>
      <c r="O72" s="12">
        <v>12411.14</v>
      </c>
      <c r="P72" s="12">
        <v>11599.2</v>
      </c>
    </row>
    <row r="73" spans="1:16" ht="22.5" x14ac:dyDescent="0.2">
      <c r="A73" s="8" t="s">
        <v>333</v>
      </c>
      <c r="B73" s="35" t="s">
        <v>2</v>
      </c>
      <c r="C73" s="32" t="s">
        <v>334</v>
      </c>
      <c r="D73" s="5" t="s">
        <v>321</v>
      </c>
      <c r="E73" s="5" t="s">
        <v>335</v>
      </c>
      <c r="F73" s="3" t="s">
        <v>336</v>
      </c>
      <c r="G73" s="3" t="s">
        <v>12</v>
      </c>
      <c r="H73" s="3" t="s">
        <v>13</v>
      </c>
      <c r="I73" s="12">
        <v>133.54</v>
      </c>
      <c r="J73" s="12">
        <v>133.54</v>
      </c>
      <c r="K73" s="12">
        <f t="shared" si="8"/>
        <v>0</v>
      </c>
      <c r="L73" s="15">
        <v>1</v>
      </c>
      <c r="M73" s="6">
        <v>45615</v>
      </c>
      <c r="N73" s="5">
        <v>0.01</v>
      </c>
      <c r="O73" s="12">
        <v>133.54</v>
      </c>
      <c r="P73" s="12">
        <v>133.54</v>
      </c>
    </row>
    <row r="74" spans="1:16" ht="33.75" x14ac:dyDescent="0.2">
      <c r="A74" s="8" t="s">
        <v>337</v>
      </c>
      <c r="B74" s="35" t="s">
        <v>2</v>
      </c>
      <c r="C74" s="32" t="s">
        <v>338</v>
      </c>
      <c r="D74" s="5" t="s">
        <v>28</v>
      </c>
      <c r="E74" s="5" t="s">
        <v>339</v>
      </c>
      <c r="F74" s="3" t="s">
        <v>340</v>
      </c>
      <c r="G74" s="35" t="s">
        <v>12</v>
      </c>
      <c r="H74" s="35" t="s">
        <v>13</v>
      </c>
      <c r="I74" s="12">
        <v>10348.48</v>
      </c>
      <c r="J74" s="12">
        <v>9735.6299999999992</v>
      </c>
      <c r="K74" s="42">
        <f t="shared" si="8"/>
        <v>612.85000000000036</v>
      </c>
      <c r="L74" s="15">
        <v>3</v>
      </c>
      <c r="M74" s="6">
        <v>45615</v>
      </c>
      <c r="N74" s="22">
        <v>0.01</v>
      </c>
      <c r="O74" s="12">
        <v>10348.48</v>
      </c>
      <c r="P74" s="12">
        <v>9735.6299999999992</v>
      </c>
    </row>
    <row r="75" spans="1:16" ht="12.75" x14ac:dyDescent="0.2">
      <c r="A75" s="8" t="s">
        <v>341</v>
      </c>
      <c r="B75" s="35" t="s">
        <v>2</v>
      </c>
      <c r="C75" s="32" t="s">
        <v>342</v>
      </c>
      <c r="D75" s="5" t="s">
        <v>343</v>
      </c>
      <c r="E75" s="35" t="s">
        <v>344</v>
      </c>
      <c r="F75" s="3" t="s">
        <v>345</v>
      </c>
      <c r="G75" s="35" t="s">
        <v>12</v>
      </c>
      <c r="H75" s="35" t="s">
        <v>13</v>
      </c>
      <c r="I75" s="12">
        <v>13482</v>
      </c>
      <c r="J75" s="12">
        <v>12600</v>
      </c>
      <c r="K75" s="42">
        <f t="shared" si="8"/>
        <v>882</v>
      </c>
      <c r="L75" s="15">
        <v>3</v>
      </c>
      <c r="M75" s="42"/>
      <c r="N75" s="35">
        <v>6</v>
      </c>
      <c r="O75" s="12">
        <v>13482</v>
      </c>
      <c r="P75" s="12">
        <v>12600</v>
      </c>
    </row>
    <row r="76" spans="1:16" ht="22.5" x14ac:dyDescent="0.2">
      <c r="A76" s="8" t="s">
        <v>346</v>
      </c>
      <c r="B76" s="35" t="s">
        <v>0</v>
      </c>
      <c r="C76" s="32" t="s">
        <v>347</v>
      </c>
      <c r="D76" s="5" t="s">
        <v>199</v>
      </c>
      <c r="E76" s="5" t="s">
        <v>348</v>
      </c>
      <c r="F76" s="3" t="s">
        <v>349</v>
      </c>
      <c r="G76" s="3" t="s">
        <v>12</v>
      </c>
      <c r="H76" s="3" t="s">
        <v>13</v>
      </c>
      <c r="I76" s="12">
        <v>1462.63</v>
      </c>
      <c r="J76" s="12">
        <v>1366.94</v>
      </c>
      <c r="K76" s="42">
        <f t="shared" si="8"/>
        <v>95.690000000000055</v>
      </c>
      <c r="L76" s="15">
        <v>1</v>
      </c>
      <c r="M76" s="6">
        <v>45628</v>
      </c>
      <c r="N76" s="22">
        <v>0.01</v>
      </c>
      <c r="O76" s="12">
        <v>1462.63</v>
      </c>
      <c r="P76" s="12">
        <v>1366.94</v>
      </c>
    </row>
    <row r="77" spans="1:16" ht="22.5" x14ac:dyDescent="0.2">
      <c r="A77" s="8" t="s">
        <v>350</v>
      </c>
      <c r="B77" s="35" t="s">
        <v>0</v>
      </c>
      <c r="C77" s="32" t="s">
        <v>351</v>
      </c>
      <c r="D77" s="5" t="s">
        <v>352</v>
      </c>
      <c r="E77" s="35" t="s">
        <v>353</v>
      </c>
      <c r="F77" s="3" t="s">
        <v>23</v>
      </c>
      <c r="G77" s="3" t="s">
        <v>12</v>
      </c>
      <c r="H77" s="3" t="s">
        <v>13</v>
      </c>
      <c r="I77" s="12">
        <v>2985.3</v>
      </c>
      <c r="J77" s="12">
        <v>2790</v>
      </c>
      <c r="K77" s="42">
        <f t="shared" si="8"/>
        <v>195.30000000000018</v>
      </c>
      <c r="L77" s="15">
        <v>3</v>
      </c>
      <c r="M77" s="6">
        <v>45628</v>
      </c>
      <c r="N77" s="22">
        <v>1</v>
      </c>
      <c r="O77" s="12">
        <v>2985.3</v>
      </c>
      <c r="P77" s="12">
        <v>2790</v>
      </c>
    </row>
    <row r="78" spans="1:16" ht="33.75" x14ac:dyDescent="0.2">
      <c r="A78" s="8" t="s">
        <v>354</v>
      </c>
      <c r="B78" s="35" t="s">
        <v>2</v>
      </c>
      <c r="C78" s="32" t="s">
        <v>355</v>
      </c>
      <c r="D78" s="5" t="s">
        <v>356</v>
      </c>
      <c r="E78" s="35" t="s">
        <v>357</v>
      </c>
      <c r="F78" s="3" t="s">
        <v>358</v>
      </c>
      <c r="G78" s="3" t="s">
        <v>12</v>
      </c>
      <c r="H78" s="3" t="s">
        <v>13</v>
      </c>
      <c r="I78" s="12">
        <v>4820</v>
      </c>
      <c r="J78" s="12">
        <v>4820</v>
      </c>
      <c r="K78" s="42">
        <f t="shared" si="8"/>
        <v>0</v>
      </c>
      <c r="L78" s="15">
        <v>1</v>
      </c>
      <c r="M78" s="6">
        <v>45645</v>
      </c>
      <c r="N78" s="22">
        <v>12</v>
      </c>
      <c r="O78" s="12">
        <v>4820</v>
      </c>
      <c r="P78" s="12">
        <v>4820</v>
      </c>
    </row>
    <row r="79" spans="1:16" ht="12.75" x14ac:dyDescent="0.2">
      <c r="A79" s="8" t="s">
        <v>359</v>
      </c>
      <c r="B79" s="35" t="s">
        <v>2</v>
      </c>
      <c r="C79" s="32" t="s">
        <v>360</v>
      </c>
      <c r="D79" s="5" t="s">
        <v>321</v>
      </c>
      <c r="E79" s="35" t="s">
        <v>322</v>
      </c>
      <c r="F79" s="49">
        <v>0</v>
      </c>
      <c r="G79" s="49" t="s">
        <v>453</v>
      </c>
      <c r="H79" s="49" t="s">
        <v>452</v>
      </c>
      <c r="I79" s="12">
        <v>30</v>
      </c>
      <c r="J79" s="12">
        <v>30</v>
      </c>
      <c r="K79" s="42">
        <f t="shared" si="8"/>
        <v>0</v>
      </c>
      <c r="L79" s="15">
        <v>1</v>
      </c>
      <c r="M79" s="6">
        <v>45645</v>
      </c>
      <c r="N79" s="22">
        <v>12</v>
      </c>
      <c r="O79" s="12">
        <v>30</v>
      </c>
      <c r="P79" s="12">
        <v>30</v>
      </c>
    </row>
    <row r="80" spans="1:16" ht="33.75" x14ac:dyDescent="0.2">
      <c r="A80" s="3" t="s">
        <v>361</v>
      </c>
      <c r="B80" s="3" t="s">
        <v>2</v>
      </c>
      <c r="C80" s="32" t="s">
        <v>362</v>
      </c>
      <c r="D80" s="5" t="s">
        <v>363</v>
      </c>
      <c r="E80" s="5" t="s">
        <v>364</v>
      </c>
      <c r="F80" s="3" t="s">
        <v>365</v>
      </c>
      <c r="G80" s="3" t="s">
        <v>12</v>
      </c>
      <c r="H80" s="3" t="s">
        <v>13</v>
      </c>
      <c r="I80" s="43">
        <v>2311.1999999999998</v>
      </c>
      <c r="J80" s="12">
        <v>2160</v>
      </c>
      <c r="K80" s="17">
        <f t="shared" ref="K80:K86" si="9">+I80-J80</f>
        <v>151.19999999999982</v>
      </c>
      <c r="L80" s="17">
        <v>3</v>
      </c>
      <c r="M80" s="20">
        <v>45582</v>
      </c>
      <c r="N80" s="22">
        <v>12</v>
      </c>
      <c r="O80" s="43">
        <v>2311.1999999999998</v>
      </c>
      <c r="P80" s="12">
        <v>2160</v>
      </c>
    </row>
    <row r="81" spans="1:16" ht="33.75" x14ac:dyDescent="0.2">
      <c r="A81" s="3" t="s">
        <v>366</v>
      </c>
      <c r="B81" s="3" t="s">
        <v>2</v>
      </c>
      <c r="C81" s="32" t="s">
        <v>367</v>
      </c>
      <c r="D81" s="5" t="s">
        <v>368</v>
      </c>
      <c r="E81" s="5" t="s">
        <v>369</v>
      </c>
      <c r="F81" s="3" t="s">
        <v>370</v>
      </c>
      <c r="G81" s="3" t="s">
        <v>12</v>
      </c>
      <c r="H81" s="3" t="s">
        <v>13</v>
      </c>
      <c r="I81" s="43">
        <v>861.35</v>
      </c>
      <c r="J81" s="43">
        <v>805</v>
      </c>
      <c r="K81" s="17">
        <f t="shared" si="9"/>
        <v>56.350000000000023</v>
      </c>
      <c r="L81" s="17">
        <v>3</v>
      </c>
      <c r="M81" s="20">
        <v>45582</v>
      </c>
      <c r="N81" s="5">
        <v>0.01</v>
      </c>
      <c r="O81" s="43">
        <v>861.35</v>
      </c>
      <c r="P81" s="43">
        <v>805</v>
      </c>
    </row>
    <row r="82" spans="1:16" ht="22.5" x14ac:dyDescent="0.2">
      <c r="A82" s="3" t="s">
        <v>371</v>
      </c>
      <c r="B82" s="3" t="s">
        <v>2</v>
      </c>
      <c r="C82" s="32" t="s">
        <v>372</v>
      </c>
      <c r="D82" s="5" t="s">
        <v>373</v>
      </c>
      <c r="E82" s="5" t="s">
        <v>374</v>
      </c>
      <c r="F82" s="5" t="s">
        <v>375</v>
      </c>
      <c r="G82" s="3" t="s">
        <v>12</v>
      </c>
      <c r="H82" s="3" t="s">
        <v>13</v>
      </c>
      <c r="I82" s="44">
        <v>2062.7199999999998</v>
      </c>
      <c r="J82" s="44">
        <v>1927.74</v>
      </c>
      <c r="K82" s="17">
        <f t="shared" si="9"/>
        <v>134.97999999999979</v>
      </c>
      <c r="L82" s="17">
        <v>1</v>
      </c>
      <c r="M82" s="20">
        <v>45615</v>
      </c>
      <c r="N82" s="3">
        <v>0.01</v>
      </c>
      <c r="O82" s="44">
        <v>2062.7199999999998</v>
      </c>
      <c r="P82" s="44">
        <v>1927.74</v>
      </c>
    </row>
    <row r="83" spans="1:16" x14ac:dyDescent="0.2">
      <c r="A83" s="3" t="s">
        <v>376</v>
      </c>
      <c r="B83" s="3" t="s">
        <v>0</v>
      </c>
      <c r="C83" s="32" t="s">
        <v>377</v>
      </c>
      <c r="D83" s="5" t="s">
        <v>378</v>
      </c>
      <c r="E83" s="5" t="s">
        <v>311</v>
      </c>
      <c r="F83" s="3" t="s">
        <v>312</v>
      </c>
      <c r="G83" s="3" t="s">
        <v>12</v>
      </c>
      <c r="H83" s="3" t="s">
        <v>13</v>
      </c>
      <c r="I83" s="44">
        <v>1088.3</v>
      </c>
      <c r="J83" s="44">
        <v>1029.93</v>
      </c>
      <c r="K83" s="17">
        <f t="shared" si="9"/>
        <v>58.369999999999891</v>
      </c>
      <c r="L83" s="17">
        <v>2</v>
      </c>
      <c r="M83" s="20">
        <v>45607</v>
      </c>
      <c r="N83" s="7">
        <v>1</v>
      </c>
      <c r="O83" s="44">
        <v>1088.3</v>
      </c>
      <c r="P83" s="44">
        <v>1029.93</v>
      </c>
    </row>
    <row r="84" spans="1:16" ht="33.75" x14ac:dyDescent="0.2">
      <c r="A84" s="3" t="s">
        <v>379</v>
      </c>
      <c r="B84" s="3" t="s">
        <v>2</v>
      </c>
      <c r="C84" s="32" t="s">
        <v>338</v>
      </c>
      <c r="D84" s="5" t="s">
        <v>28</v>
      </c>
      <c r="E84" s="5" t="s">
        <v>326</v>
      </c>
      <c r="F84" s="3" t="s">
        <v>327</v>
      </c>
      <c r="G84" s="3" t="s">
        <v>12</v>
      </c>
      <c r="H84" s="3" t="s">
        <v>13</v>
      </c>
      <c r="I84" s="44">
        <v>10348.48</v>
      </c>
      <c r="J84" s="44">
        <v>9735.6299999999992</v>
      </c>
      <c r="K84" s="17">
        <f t="shared" si="9"/>
        <v>612.85000000000036</v>
      </c>
      <c r="L84" s="12">
        <v>3</v>
      </c>
      <c r="M84" s="20">
        <v>45616</v>
      </c>
      <c r="N84" s="3">
        <v>0.01</v>
      </c>
      <c r="O84" s="44">
        <v>10348.48</v>
      </c>
      <c r="P84" s="44">
        <v>9735.6299999999992</v>
      </c>
    </row>
    <row r="85" spans="1:16" ht="22.5" x14ac:dyDescent="0.2">
      <c r="A85" s="3" t="s">
        <v>380</v>
      </c>
      <c r="B85" s="3" t="s">
        <v>0</v>
      </c>
      <c r="C85" s="32" t="s">
        <v>381</v>
      </c>
      <c r="D85" s="5" t="s">
        <v>382</v>
      </c>
      <c r="E85" s="5" t="s">
        <v>383</v>
      </c>
      <c r="F85" s="3" t="s">
        <v>134</v>
      </c>
      <c r="G85" s="3" t="s">
        <v>12</v>
      </c>
      <c r="H85" s="3" t="s">
        <v>13</v>
      </c>
      <c r="I85" s="44">
        <v>2298.15</v>
      </c>
      <c r="J85" s="44">
        <v>2156.8000000000002</v>
      </c>
      <c r="K85" s="12">
        <f t="shared" si="9"/>
        <v>141.34999999999991</v>
      </c>
      <c r="L85" s="12">
        <v>3</v>
      </c>
      <c r="M85" s="20">
        <v>45616</v>
      </c>
      <c r="N85" s="7">
        <v>1</v>
      </c>
      <c r="O85" s="44">
        <v>2298.15</v>
      </c>
      <c r="P85" s="44">
        <v>2156.8000000000002</v>
      </c>
    </row>
    <row r="86" spans="1:16" x14ac:dyDescent="0.2">
      <c r="A86" s="3" t="s">
        <v>384</v>
      </c>
      <c r="B86" s="3" t="s">
        <v>0</v>
      </c>
      <c r="C86" s="32" t="s">
        <v>385</v>
      </c>
      <c r="D86" s="5" t="s">
        <v>386</v>
      </c>
      <c r="E86" s="5" t="s">
        <v>387</v>
      </c>
      <c r="F86" s="49">
        <v>0</v>
      </c>
      <c r="G86" s="49">
        <v>0</v>
      </c>
      <c r="H86" s="49">
        <v>0</v>
      </c>
      <c r="I86" s="3">
        <v>748.68</v>
      </c>
      <c r="J86" s="3">
        <v>699.7</v>
      </c>
      <c r="K86" s="12">
        <f t="shared" si="9"/>
        <v>48.979999999999905</v>
      </c>
      <c r="L86" s="12">
        <v>3</v>
      </c>
      <c r="M86" s="20">
        <v>45642</v>
      </c>
      <c r="N86" s="7">
        <v>1</v>
      </c>
      <c r="O86" s="44">
        <v>748.68</v>
      </c>
      <c r="P86" s="44">
        <v>699.7</v>
      </c>
    </row>
    <row r="87" spans="1:16" ht="33.75" x14ac:dyDescent="0.2">
      <c r="A87" s="3" t="s">
        <v>388</v>
      </c>
      <c r="B87" s="40" t="s">
        <v>2</v>
      </c>
      <c r="C87" s="32" t="s">
        <v>389</v>
      </c>
      <c r="D87" s="5" t="s">
        <v>390</v>
      </c>
      <c r="E87" s="32" t="s">
        <v>391</v>
      </c>
      <c r="F87" s="3" t="s">
        <v>392</v>
      </c>
      <c r="G87" s="45" t="s">
        <v>12</v>
      </c>
      <c r="H87" s="45" t="s">
        <v>13</v>
      </c>
      <c r="I87" s="46">
        <v>14980</v>
      </c>
      <c r="J87" s="46">
        <v>14000</v>
      </c>
      <c r="K87" s="46">
        <f>+I87-J87</f>
        <v>980</v>
      </c>
      <c r="L87" s="46">
        <v>1</v>
      </c>
      <c r="M87" s="47">
        <v>45616</v>
      </c>
      <c r="N87" s="48">
        <v>2</v>
      </c>
      <c r="O87" s="44">
        <v>14980</v>
      </c>
      <c r="P87" s="44">
        <v>14000</v>
      </c>
    </row>
    <row r="88" spans="1:16" ht="33.75" x14ac:dyDescent="0.2">
      <c r="A88" s="3" t="s">
        <v>393</v>
      </c>
      <c r="B88" s="3" t="s">
        <v>0</v>
      </c>
      <c r="C88" s="4" t="s">
        <v>394</v>
      </c>
      <c r="D88" s="5" t="s">
        <v>395</v>
      </c>
      <c r="E88" s="3" t="s">
        <v>396</v>
      </c>
      <c r="F88" s="3" t="s">
        <v>397</v>
      </c>
      <c r="G88" s="5" t="s">
        <v>12</v>
      </c>
      <c r="H88" s="3" t="s">
        <v>13</v>
      </c>
      <c r="I88" s="12">
        <v>3587.52</v>
      </c>
      <c r="J88" s="12">
        <v>3352.82</v>
      </c>
      <c r="K88" s="12">
        <f t="shared" ref="K88:K90" si="10">+I88-J88</f>
        <v>234.69999999999982</v>
      </c>
      <c r="L88" s="12">
        <v>1</v>
      </c>
      <c r="M88" s="6">
        <v>45579</v>
      </c>
      <c r="N88" s="17">
        <v>0.5</v>
      </c>
      <c r="O88" s="12">
        <v>3587.52</v>
      </c>
      <c r="P88" s="12">
        <v>3352.82</v>
      </c>
    </row>
    <row r="89" spans="1:16" ht="22.5" x14ac:dyDescent="0.2">
      <c r="A89" s="3" t="s">
        <v>398</v>
      </c>
      <c r="B89" s="3" t="s">
        <v>0</v>
      </c>
      <c r="C89" s="4" t="s">
        <v>399</v>
      </c>
      <c r="D89" s="5" t="s">
        <v>400</v>
      </c>
      <c r="E89" s="3" t="s">
        <v>401</v>
      </c>
      <c r="F89" s="3" t="s">
        <v>402</v>
      </c>
      <c r="G89" s="5" t="s">
        <v>12</v>
      </c>
      <c r="H89" s="3" t="s">
        <v>13</v>
      </c>
      <c r="I89" s="12">
        <v>5845.37</v>
      </c>
      <c r="J89" s="12">
        <v>5462.96</v>
      </c>
      <c r="K89" s="12">
        <f t="shared" si="10"/>
        <v>382.40999999999985</v>
      </c>
      <c r="L89" s="12">
        <v>3</v>
      </c>
      <c r="M89" s="6">
        <v>45590</v>
      </c>
      <c r="N89" s="17">
        <v>1</v>
      </c>
      <c r="O89" s="12">
        <v>5845.37</v>
      </c>
      <c r="P89" s="12">
        <v>5462.96</v>
      </c>
    </row>
    <row r="90" spans="1:16" ht="22.5" x14ac:dyDescent="0.2">
      <c r="A90" s="3" t="s">
        <v>403</v>
      </c>
      <c r="B90" s="3" t="s">
        <v>2</v>
      </c>
      <c r="C90" s="4" t="s">
        <v>404</v>
      </c>
      <c r="D90" s="5" t="s">
        <v>405</v>
      </c>
      <c r="E90" s="3" t="s">
        <v>406</v>
      </c>
      <c r="F90" s="3" t="s">
        <v>407</v>
      </c>
      <c r="G90" s="5" t="s">
        <v>12</v>
      </c>
      <c r="H90" s="3" t="s">
        <v>13</v>
      </c>
      <c r="I90" s="12">
        <v>449.4</v>
      </c>
      <c r="J90" s="12">
        <v>420</v>
      </c>
      <c r="K90" s="12">
        <f t="shared" si="10"/>
        <v>29.399999999999977</v>
      </c>
      <c r="L90" s="12">
        <v>3</v>
      </c>
      <c r="M90" s="6">
        <v>45583</v>
      </c>
      <c r="N90" s="17">
        <v>0.01</v>
      </c>
      <c r="O90" s="12">
        <v>449.4</v>
      </c>
      <c r="P90" s="12">
        <v>420</v>
      </c>
    </row>
    <row r="91" spans="1:16" ht="22.5" x14ac:dyDescent="0.2">
      <c r="A91" s="3" t="s">
        <v>408</v>
      </c>
      <c r="B91" s="3" t="s">
        <v>0</v>
      </c>
      <c r="C91" s="4" t="s">
        <v>409</v>
      </c>
      <c r="D91" s="5" t="s">
        <v>38</v>
      </c>
      <c r="E91" s="3" t="s">
        <v>410</v>
      </c>
      <c r="F91" s="3" t="s">
        <v>411</v>
      </c>
      <c r="G91" s="5" t="s">
        <v>12</v>
      </c>
      <c r="H91" s="3" t="s">
        <v>13</v>
      </c>
      <c r="I91" s="12">
        <v>3846.5</v>
      </c>
      <c r="J91" s="12">
        <v>3846.5</v>
      </c>
      <c r="K91" s="12">
        <f>+I91-J91</f>
        <v>0</v>
      </c>
      <c r="L91" s="12">
        <v>4</v>
      </c>
      <c r="M91" s="6">
        <v>45615</v>
      </c>
      <c r="N91" s="17">
        <v>0.5</v>
      </c>
      <c r="O91" s="12">
        <v>3846.5</v>
      </c>
      <c r="P91" s="12">
        <v>3846.5</v>
      </c>
    </row>
    <row r="92" spans="1:16" ht="22.5" x14ac:dyDescent="0.2">
      <c r="A92" s="3" t="s">
        <v>412</v>
      </c>
      <c r="B92" s="3" t="s">
        <v>2</v>
      </c>
      <c r="C92" s="4" t="s">
        <v>413</v>
      </c>
      <c r="D92" s="5" t="s">
        <v>414</v>
      </c>
      <c r="E92" s="3" t="s">
        <v>415</v>
      </c>
      <c r="F92" s="3" t="s">
        <v>416</v>
      </c>
      <c r="G92" s="5" t="s">
        <v>12</v>
      </c>
      <c r="H92" s="3" t="s">
        <v>13</v>
      </c>
      <c r="I92" s="12">
        <v>6953.86</v>
      </c>
      <c r="J92" s="12">
        <v>6498.93</v>
      </c>
      <c r="K92" s="12">
        <f>+I92-J92</f>
        <v>454.92999999999938</v>
      </c>
      <c r="L92" s="12">
        <v>3</v>
      </c>
      <c r="M92" s="6">
        <v>45621</v>
      </c>
      <c r="N92" s="17">
        <v>12</v>
      </c>
      <c r="O92" s="12">
        <v>6953.86</v>
      </c>
      <c r="P92" s="12">
        <v>6498.93</v>
      </c>
    </row>
    <row r="93" spans="1:16" ht="22.5" x14ac:dyDescent="0.2">
      <c r="A93" s="3" t="s">
        <v>417</v>
      </c>
      <c r="B93" s="3" t="s">
        <v>0</v>
      </c>
      <c r="C93" s="4" t="s">
        <v>418</v>
      </c>
      <c r="D93" s="5" t="s">
        <v>419</v>
      </c>
      <c r="E93" s="3" t="s">
        <v>396</v>
      </c>
      <c r="F93" s="3" t="s">
        <v>397</v>
      </c>
      <c r="G93" s="5" t="s">
        <v>12</v>
      </c>
      <c r="H93" s="3" t="s">
        <v>13</v>
      </c>
      <c r="I93" s="12">
        <v>395.65</v>
      </c>
      <c r="J93" s="12">
        <v>369.77</v>
      </c>
      <c r="K93" s="12">
        <f>+I93-J93</f>
        <v>25.879999999999995</v>
      </c>
      <c r="L93" s="12">
        <v>1</v>
      </c>
      <c r="M93" s="6">
        <v>45642</v>
      </c>
      <c r="N93" s="17">
        <v>0.01</v>
      </c>
      <c r="O93" s="12">
        <v>395.65</v>
      </c>
      <c r="P93" s="12">
        <v>369.77</v>
      </c>
    </row>
    <row r="94" spans="1:16" ht="22.5" x14ac:dyDescent="0.2">
      <c r="A94" s="8" t="s">
        <v>420</v>
      </c>
      <c r="B94" s="3" t="s">
        <v>0</v>
      </c>
      <c r="C94" s="4" t="s">
        <v>421</v>
      </c>
      <c r="D94" s="5" t="s">
        <v>422</v>
      </c>
      <c r="E94" s="3" t="s">
        <v>423</v>
      </c>
      <c r="F94" s="3" t="s">
        <v>424</v>
      </c>
      <c r="G94" s="3" t="s">
        <v>12</v>
      </c>
      <c r="H94" s="3" t="s">
        <v>13</v>
      </c>
      <c r="I94" s="12">
        <v>3210</v>
      </c>
      <c r="J94" s="12">
        <v>3000</v>
      </c>
      <c r="K94" s="12">
        <f t="shared" ref="K94:K97" si="11">+I94-J94</f>
        <v>210</v>
      </c>
      <c r="L94" s="12">
        <v>1</v>
      </c>
      <c r="M94" s="20">
        <v>45582</v>
      </c>
      <c r="N94" s="17">
        <v>1</v>
      </c>
      <c r="O94" s="12">
        <v>3210</v>
      </c>
      <c r="P94" s="12">
        <v>3000</v>
      </c>
    </row>
    <row r="95" spans="1:16" ht="22.5" x14ac:dyDescent="0.2">
      <c r="A95" s="8" t="s">
        <v>425</v>
      </c>
      <c r="B95" s="3" t="s">
        <v>0</v>
      </c>
      <c r="C95" s="4" t="s">
        <v>426</v>
      </c>
      <c r="D95" s="5" t="s">
        <v>33</v>
      </c>
      <c r="E95" s="3" t="s">
        <v>40</v>
      </c>
      <c r="F95" s="3" t="s">
        <v>41</v>
      </c>
      <c r="G95" s="3" t="s">
        <v>12</v>
      </c>
      <c r="H95" s="3" t="s">
        <v>13</v>
      </c>
      <c r="I95" s="12">
        <v>4119.5</v>
      </c>
      <c r="J95" s="12">
        <v>3850</v>
      </c>
      <c r="K95" s="12">
        <f t="shared" si="11"/>
        <v>269.5</v>
      </c>
      <c r="L95" s="12">
        <v>1</v>
      </c>
      <c r="M95" s="20">
        <v>45590</v>
      </c>
      <c r="N95" s="17">
        <v>0.5</v>
      </c>
      <c r="O95" s="12">
        <v>4119.5</v>
      </c>
      <c r="P95" s="12">
        <v>3850</v>
      </c>
    </row>
    <row r="96" spans="1:16" ht="22.5" x14ac:dyDescent="0.2">
      <c r="A96" s="8" t="s">
        <v>427</v>
      </c>
      <c r="B96" s="3" t="s">
        <v>2</v>
      </c>
      <c r="C96" s="4" t="s">
        <v>428</v>
      </c>
      <c r="D96" s="5" t="s">
        <v>33</v>
      </c>
      <c r="E96" s="3" t="s">
        <v>40</v>
      </c>
      <c r="F96" s="3" t="s">
        <v>41</v>
      </c>
      <c r="G96" s="3" t="s">
        <v>12</v>
      </c>
      <c r="H96" s="3" t="s">
        <v>13</v>
      </c>
      <c r="I96" s="12">
        <v>3191.2</v>
      </c>
      <c r="J96" s="12">
        <v>2982.43</v>
      </c>
      <c r="K96" s="12">
        <f t="shared" si="11"/>
        <v>208.76999999999998</v>
      </c>
      <c r="L96" s="12">
        <v>1</v>
      </c>
      <c r="M96" s="20">
        <v>45607</v>
      </c>
      <c r="N96" s="17">
        <v>0.5</v>
      </c>
      <c r="O96" s="12">
        <v>3191.2</v>
      </c>
      <c r="P96" s="12">
        <v>2982.43</v>
      </c>
    </row>
    <row r="97" spans="1:16" x14ac:dyDescent="0.2">
      <c r="A97" s="8" t="s">
        <v>429</v>
      </c>
      <c r="B97" s="3" t="s">
        <v>0</v>
      </c>
      <c r="C97" s="4" t="s">
        <v>430</v>
      </c>
      <c r="D97" s="5" t="s">
        <v>56</v>
      </c>
      <c r="E97" s="3" t="s">
        <v>31</v>
      </c>
      <c r="F97" s="3" t="s">
        <v>32</v>
      </c>
      <c r="G97" s="3" t="s">
        <v>12</v>
      </c>
      <c r="H97" s="3" t="s">
        <v>13</v>
      </c>
      <c r="I97" s="12">
        <v>1438.99</v>
      </c>
      <c r="J97" s="12">
        <v>1344.85</v>
      </c>
      <c r="K97" s="12">
        <f t="shared" si="11"/>
        <v>94.1400000000001</v>
      </c>
      <c r="L97" s="12">
        <v>3</v>
      </c>
      <c r="M97" s="20">
        <v>45628</v>
      </c>
      <c r="N97" s="17">
        <v>0.5</v>
      </c>
      <c r="O97" s="12">
        <v>1438.99</v>
      </c>
      <c r="P97" s="12">
        <v>1344.85</v>
      </c>
    </row>
    <row r="98" spans="1:16" x14ac:dyDescent="0.2">
      <c r="A98" s="8" t="s">
        <v>431</v>
      </c>
      <c r="F98" s="3" t="str">
        <f>+IFERROR(+VLOOKUP(+E98,#REF!,5,TRUE),"")</f>
        <v/>
      </c>
      <c r="L98" s="12"/>
      <c r="M98" s="20"/>
      <c r="N98" s="17"/>
      <c r="O98" s="12"/>
      <c r="P98" s="12"/>
    </row>
    <row r="99" spans="1:16" ht="22.5" x14ac:dyDescent="0.2">
      <c r="A99" s="8" t="s">
        <v>432</v>
      </c>
      <c r="B99" s="3" t="s">
        <v>2</v>
      </c>
      <c r="C99" s="4" t="s">
        <v>433</v>
      </c>
      <c r="D99" s="5" t="s">
        <v>434</v>
      </c>
      <c r="E99" s="3" t="s">
        <v>43</v>
      </c>
      <c r="F99" s="3" t="s">
        <v>44</v>
      </c>
      <c r="G99" s="3" t="s">
        <v>12</v>
      </c>
      <c r="H99" s="3" t="s">
        <v>13</v>
      </c>
      <c r="I99" s="12">
        <v>1177</v>
      </c>
      <c r="J99" s="12">
        <v>1100</v>
      </c>
      <c r="K99" s="12">
        <f>+I99-J99</f>
        <v>77</v>
      </c>
      <c r="L99" s="12">
        <v>3</v>
      </c>
      <c r="M99" s="20">
        <v>45637</v>
      </c>
      <c r="N99" s="17">
        <v>3</v>
      </c>
      <c r="O99" s="12">
        <v>1177</v>
      </c>
      <c r="P99" s="12">
        <v>1100</v>
      </c>
    </row>
    <row r="100" spans="1:16" ht="22.5" x14ac:dyDescent="0.2">
      <c r="A100" s="8" t="s">
        <v>435</v>
      </c>
      <c r="B100" s="3" t="s">
        <v>0</v>
      </c>
      <c r="C100" s="4" t="s">
        <v>436</v>
      </c>
      <c r="D100" s="5" t="s">
        <v>437</v>
      </c>
      <c r="E100" s="3" t="s">
        <v>240</v>
      </c>
      <c r="F100" s="3" t="s">
        <v>241</v>
      </c>
      <c r="G100" s="3" t="s">
        <v>12</v>
      </c>
      <c r="H100" s="3" t="s">
        <v>13</v>
      </c>
      <c r="I100" s="12">
        <v>1680.9</v>
      </c>
      <c r="J100" s="12">
        <v>1631.94</v>
      </c>
      <c r="K100" s="12">
        <f>+I100-J100</f>
        <v>48.960000000000036</v>
      </c>
      <c r="L100" s="12">
        <v>3</v>
      </c>
      <c r="M100" s="20">
        <v>45645</v>
      </c>
      <c r="N100" s="17">
        <v>1</v>
      </c>
      <c r="O100" s="12">
        <v>1680.9</v>
      </c>
      <c r="P100" s="12">
        <v>1631.94</v>
      </c>
    </row>
    <row r="101" spans="1:16" x14ac:dyDescent="0.2">
      <c r="A101" s="8" t="s">
        <v>438</v>
      </c>
      <c r="B101" s="3" t="s">
        <v>2</v>
      </c>
      <c r="C101" s="31" t="s">
        <v>439</v>
      </c>
      <c r="D101" s="27" t="s">
        <v>440</v>
      </c>
      <c r="E101" s="3" t="s">
        <v>441</v>
      </c>
      <c r="F101" s="3" t="s">
        <v>442</v>
      </c>
      <c r="G101" s="3" t="s">
        <v>12</v>
      </c>
      <c r="H101" s="3" t="s">
        <v>13</v>
      </c>
      <c r="I101" s="12">
        <v>255</v>
      </c>
      <c r="J101" s="12">
        <v>255</v>
      </c>
      <c r="K101" s="12">
        <f t="shared" ref="K101" si="12">+I101-J101</f>
        <v>0</v>
      </c>
      <c r="L101" s="12">
        <v>1</v>
      </c>
      <c r="M101" s="20">
        <v>45582</v>
      </c>
      <c r="N101" s="33">
        <v>1</v>
      </c>
      <c r="O101" s="12">
        <v>255</v>
      </c>
      <c r="P101" s="12">
        <v>255</v>
      </c>
    </row>
    <row r="102" spans="1:16" x14ac:dyDescent="0.2">
      <c r="A102" s="3" t="s">
        <v>443</v>
      </c>
      <c r="B102" s="3" t="s">
        <v>0</v>
      </c>
      <c r="C102" s="31" t="s">
        <v>444</v>
      </c>
      <c r="D102" s="27" t="s">
        <v>445</v>
      </c>
      <c r="E102" s="3" t="s">
        <v>446</v>
      </c>
      <c r="F102" s="3" t="s">
        <v>447</v>
      </c>
      <c r="G102" s="3" t="s">
        <v>12</v>
      </c>
      <c r="H102" s="3" t="s">
        <v>13</v>
      </c>
      <c r="I102" s="12">
        <v>10914</v>
      </c>
      <c r="J102" s="12">
        <v>10200</v>
      </c>
      <c r="K102" s="12">
        <f>+I102-J102</f>
        <v>714</v>
      </c>
      <c r="L102" s="12">
        <v>3</v>
      </c>
      <c r="M102" s="20">
        <v>45596</v>
      </c>
      <c r="N102" s="33">
        <v>1</v>
      </c>
      <c r="O102" s="12">
        <v>10914</v>
      </c>
      <c r="P102" s="12">
        <v>10200</v>
      </c>
    </row>
    <row r="103" spans="1:16" x14ac:dyDescent="0.2">
      <c r="A103" s="3" t="s">
        <v>448</v>
      </c>
      <c r="B103" s="3" t="s">
        <v>2</v>
      </c>
      <c r="C103" s="31" t="s">
        <v>449</v>
      </c>
      <c r="D103" s="27" t="s">
        <v>450</v>
      </c>
      <c r="E103" s="3" t="s">
        <v>451</v>
      </c>
      <c r="F103" s="3">
        <v>0</v>
      </c>
      <c r="G103" s="3" t="s">
        <v>455</v>
      </c>
      <c r="H103" s="3" t="s">
        <v>454</v>
      </c>
      <c r="I103" s="12">
        <v>990</v>
      </c>
      <c r="J103" s="12">
        <v>990</v>
      </c>
      <c r="K103" s="12">
        <f>+I103-J103</f>
        <v>0</v>
      </c>
      <c r="L103" s="12"/>
      <c r="M103" s="20">
        <v>45645</v>
      </c>
      <c r="N103" s="33">
        <v>12</v>
      </c>
      <c r="O103" s="12">
        <v>990</v>
      </c>
      <c r="P103" s="12">
        <v>990</v>
      </c>
    </row>
    <row r="104" spans="1:16" x14ac:dyDescent="0.2">
      <c r="C104" s="4"/>
      <c r="D104" s="4"/>
      <c r="G104" s="29"/>
      <c r="H104" s="29"/>
      <c r="L104" s="12"/>
      <c r="M104" s="25"/>
      <c r="N104" s="12"/>
      <c r="O104" s="12"/>
      <c r="P104" s="12"/>
    </row>
    <row r="105" spans="1:16" x14ac:dyDescent="0.2">
      <c r="C105" s="4"/>
      <c r="D105" s="4"/>
      <c r="G105" s="29"/>
      <c r="H105" s="29"/>
      <c r="L105" s="12"/>
      <c r="M105" s="25"/>
      <c r="N105" s="12"/>
      <c r="O105" s="12"/>
      <c r="P105" s="12"/>
    </row>
    <row r="106" spans="1:16" x14ac:dyDescent="0.2">
      <c r="C106" s="4"/>
      <c r="D106" s="4"/>
      <c r="G106" s="29"/>
      <c r="H106" s="29"/>
      <c r="L106" s="12"/>
      <c r="M106" s="25"/>
      <c r="N106" s="12"/>
      <c r="O106" s="12"/>
      <c r="P106" s="12"/>
    </row>
    <row r="107" spans="1:16" x14ac:dyDescent="0.2">
      <c r="C107" s="4"/>
      <c r="D107" s="4"/>
      <c r="G107" s="29"/>
      <c r="H107" s="29"/>
      <c r="L107" s="12"/>
      <c r="M107" s="25"/>
      <c r="N107" s="12"/>
      <c r="O107" s="12"/>
      <c r="P107" s="12"/>
    </row>
    <row r="108" spans="1:16" x14ac:dyDescent="0.2">
      <c r="C108" s="4"/>
      <c r="D108" s="4"/>
      <c r="G108" s="29"/>
      <c r="H108" s="29"/>
      <c r="L108" s="12"/>
      <c r="M108" s="25"/>
      <c r="N108" s="12"/>
      <c r="O108" s="12"/>
      <c r="P108" s="12"/>
    </row>
    <row r="109" spans="1:16" x14ac:dyDescent="0.2">
      <c r="C109" s="4"/>
      <c r="D109" s="4"/>
      <c r="G109" s="29"/>
      <c r="H109" s="29"/>
      <c r="L109" s="12"/>
      <c r="M109" s="25"/>
      <c r="N109" s="12"/>
      <c r="O109" s="12"/>
      <c r="P109" s="12"/>
    </row>
    <row r="110" spans="1:16" x14ac:dyDescent="0.2">
      <c r="C110" s="4"/>
      <c r="D110" s="4"/>
      <c r="G110" s="29"/>
      <c r="H110" s="29"/>
      <c r="L110" s="12"/>
      <c r="M110" s="25"/>
      <c r="N110" s="12"/>
      <c r="O110" s="12"/>
      <c r="P110" s="12"/>
    </row>
    <row r="111" spans="1:16" x14ac:dyDescent="0.2">
      <c r="C111" s="4"/>
      <c r="D111" s="4"/>
      <c r="G111" s="29"/>
      <c r="H111" s="29"/>
      <c r="L111" s="12"/>
      <c r="M111" s="25"/>
      <c r="N111" s="12"/>
      <c r="O111" s="12"/>
      <c r="P111" s="12"/>
    </row>
    <row r="112" spans="1:16" x14ac:dyDescent="0.2">
      <c r="C112" s="4"/>
      <c r="D112" s="4"/>
      <c r="G112" s="29"/>
      <c r="H112" s="29"/>
      <c r="L112" s="12"/>
      <c r="M112" s="25"/>
      <c r="N112" s="12"/>
      <c r="O112" s="12"/>
      <c r="P112" s="12"/>
    </row>
    <row r="113" spans="1:16" x14ac:dyDescent="0.2">
      <c r="C113" s="4"/>
      <c r="D113" s="4"/>
      <c r="G113" s="29"/>
      <c r="H113" s="29"/>
      <c r="L113" s="12"/>
      <c r="M113" s="25"/>
      <c r="N113" s="12"/>
      <c r="O113" s="12"/>
      <c r="P113" s="12"/>
    </row>
    <row r="114" spans="1:16" x14ac:dyDescent="0.2">
      <c r="C114" s="4"/>
      <c r="D114" s="4"/>
      <c r="G114" s="29"/>
      <c r="H114" s="29"/>
      <c r="L114" s="12"/>
      <c r="M114" s="25"/>
      <c r="N114" s="12"/>
      <c r="O114" s="12"/>
      <c r="P114" s="12"/>
    </row>
    <row r="115" spans="1:16" x14ac:dyDescent="0.2">
      <c r="C115" s="4"/>
      <c r="D115" s="4"/>
      <c r="G115" s="29"/>
      <c r="H115" s="29"/>
      <c r="L115" s="12"/>
      <c r="M115" s="25"/>
      <c r="N115" s="12"/>
      <c r="O115" s="12"/>
      <c r="P115" s="12"/>
    </row>
    <row r="116" spans="1:16" x14ac:dyDescent="0.2">
      <c r="C116" s="4"/>
      <c r="D116" s="4"/>
      <c r="E116" s="5"/>
      <c r="I116" s="7"/>
      <c r="J116" s="7"/>
      <c r="K116" s="17"/>
      <c r="L116" s="17"/>
      <c r="M116" s="6"/>
      <c r="N116" s="17"/>
      <c r="O116" s="12"/>
      <c r="P116" s="12"/>
    </row>
    <row r="117" spans="1:16" x14ac:dyDescent="0.2">
      <c r="C117" s="4"/>
      <c r="D117" s="4"/>
      <c r="E117" s="5"/>
      <c r="I117" s="3"/>
      <c r="J117" s="3"/>
      <c r="K117" s="17"/>
      <c r="L117" s="17"/>
      <c r="M117" s="6"/>
      <c r="N117" s="17"/>
      <c r="O117" s="12"/>
      <c r="P117" s="12"/>
    </row>
    <row r="118" spans="1:16" x14ac:dyDescent="0.2">
      <c r="A118" s="8"/>
      <c r="C118" s="4"/>
      <c r="D118" s="4"/>
      <c r="I118" s="3"/>
      <c r="J118" s="3"/>
      <c r="K118" s="17"/>
      <c r="L118" s="17"/>
      <c r="M118" s="20"/>
      <c r="N118" s="17"/>
      <c r="O118" s="12"/>
      <c r="P118" s="12"/>
    </row>
    <row r="119" spans="1:16" x14ac:dyDescent="0.2">
      <c r="A119" s="8"/>
      <c r="C119" s="4"/>
      <c r="D119" s="4"/>
      <c r="I119" s="3"/>
      <c r="J119" s="3"/>
      <c r="K119" s="17"/>
      <c r="L119" s="17"/>
      <c r="M119" s="20"/>
      <c r="N119" s="17"/>
      <c r="O119" s="12"/>
      <c r="P119" s="12"/>
    </row>
    <row r="120" spans="1:16" x14ac:dyDescent="0.2">
      <c r="A120" s="8"/>
      <c r="C120" s="4"/>
      <c r="D120" s="4"/>
      <c r="I120" s="3"/>
      <c r="J120" s="3"/>
      <c r="K120" s="17"/>
      <c r="L120" s="17"/>
      <c r="M120" s="20"/>
      <c r="N120" s="17"/>
      <c r="O120" s="12"/>
      <c r="P120" s="12"/>
    </row>
    <row r="121" spans="1:16" x14ac:dyDescent="0.2">
      <c r="A121" s="8"/>
      <c r="C121" s="4"/>
      <c r="D121" s="4"/>
      <c r="E121" s="5"/>
      <c r="I121" s="3"/>
      <c r="J121" s="3"/>
      <c r="K121" s="17"/>
      <c r="L121" s="17"/>
      <c r="M121" s="20"/>
      <c r="N121" s="17"/>
      <c r="O121" s="12"/>
      <c r="P121" s="12"/>
    </row>
    <row r="122" spans="1:16" x14ac:dyDescent="0.2">
      <c r="A122" s="8"/>
      <c r="C122" s="4"/>
      <c r="D122" s="4"/>
      <c r="I122" s="3"/>
      <c r="J122" s="3"/>
      <c r="K122" s="17"/>
      <c r="L122" s="17"/>
      <c r="M122" s="20"/>
      <c r="N122" s="17"/>
      <c r="O122" s="12"/>
      <c r="P122" s="12"/>
    </row>
    <row r="123" spans="1:16" x14ac:dyDescent="0.2">
      <c r="A123" s="8"/>
      <c r="C123" s="4"/>
      <c r="D123" s="4"/>
      <c r="E123" s="5"/>
      <c r="I123" s="5"/>
      <c r="J123" s="3"/>
      <c r="K123" s="17"/>
      <c r="L123" s="17"/>
      <c r="M123" s="20"/>
      <c r="N123" s="17"/>
      <c r="O123" s="12"/>
      <c r="P123" s="12"/>
    </row>
    <row r="124" spans="1:16" x14ac:dyDescent="0.2">
      <c r="A124" s="8"/>
      <c r="C124" s="4"/>
      <c r="D124" s="4"/>
      <c r="E124" s="5"/>
      <c r="I124" s="5"/>
      <c r="J124" s="3"/>
      <c r="K124" s="17"/>
      <c r="L124" s="17"/>
      <c r="M124" s="20"/>
      <c r="N124" s="17"/>
      <c r="O124" s="12"/>
      <c r="P124" s="12"/>
    </row>
    <row r="125" spans="1:16" x14ac:dyDescent="0.2">
      <c r="A125" s="8"/>
      <c r="C125" s="4"/>
      <c r="D125" s="4"/>
      <c r="E125" s="5"/>
      <c r="I125" s="5"/>
      <c r="J125" s="3"/>
      <c r="K125" s="17"/>
      <c r="L125" s="17"/>
      <c r="M125" s="20"/>
      <c r="N125" s="17"/>
      <c r="O125" s="12"/>
      <c r="P125" s="12"/>
    </row>
    <row r="126" spans="1:16" x14ac:dyDescent="0.2">
      <c r="A126" s="8"/>
      <c r="C126" s="4"/>
      <c r="D126" s="4"/>
      <c r="I126" s="5"/>
      <c r="J126" s="7"/>
      <c r="K126" s="17"/>
      <c r="L126" s="17"/>
      <c r="M126" s="20"/>
      <c r="N126" s="17"/>
      <c r="O126" s="12"/>
      <c r="P126" s="12"/>
    </row>
    <row r="127" spans="1:16" x14ac:dyDescent="0.2">
      <c r="A127" s="8"/>
      <c r="C127" s="4"/>
      <c r="D127" s="4"/>
      <c r="E127" s="5"/>
      <c r="I127" s="5"/>
      <c r="J127" s="7"/>
      <c r="K127" s="17"/>
      <c r="L127" s="17"/>
      <c r="M127" s="20"/>
      <c r="N127" s="17"/>
      <c r="O127" s="12"/>
      <c r="P127" s="12"/>
    </row>
    <row r="128" spans="1:16" x14ac:dyDescent="0.2">
      <c r="A128" s="8"/>
      <c r="C128" s="4"/>
      <c r="D128" s="4"/>
      <c r="E128" s="5"/>
      <c r="I128" s="22"/>
      <c r="J128" s="7"/>
      <c r="K128" s="17"/>
      <c r="L128" s="17"/>
      <c r="M128" s="20"/>
      <c r="N128" s="17"/>
      <c r="O128" s="12"/>
      <c r="P128" s="12"/>
    </row>
    <row r="129" spans="1:16" x14ac:dyDescent="0.2">
      <c r="A129" s="8"/>
      <c r="C129" s="4"/>
      <c r="D129" s="4"/>
      <c r="E129" s="5"/>
      <c r="I129" s="5"/>
      <c r="J129" s="3"/>
      <c r="K129" s="17"/>
      <c r="L129" s="17"/>
      <c r="M129" s="20"/>
      <c r="N129" s="17"/>
      <c r="O129" s="12"/>
      <c r="P129" s="12"/>
    </row>
    <row r="130" spans="1:16" x14ac:dyDescent="0.2">
      <c r="A130" s="8"/>
      <c r="C130" s="4"/>
      <c r="D130" s="4"/>
      <c r="E130" s="5"/>
      <c r="I130" s="5"/>
      <c r="J130" s="3"/>
      <c r="K130" s="17"/>
      <c r="L130" s="17"/>
      <c r="M130" s="20"/>
      <c r="N130" s="17"/>
      <c r="O130" s="12"/>
      <c r="P130" s="12"/>
    </row>
    <row r="131" spans="1:16" x14ac:dyDescent="0.2">
      <c r="A131" s="8"/>
      <c r="C131" s="4"/>
      <c r="D131" s="4"/>
      <c r="E131" s="5"/>
      <c r="I131" s="5"/>
      <c r="J131" s="3"/>
      <c r="K131" s="17"/>
      <c r="L131" s="17"/>
      <c r="M131" s="20"/>
      <c r="N131" s="17"/>
      <c r="O131" s="12"/>
      <c r="P131" s="12"/>
    </row>
    <row r="132" spans="1:16" x14ac:dyDescent="0.2">
      <c r="A132" s="8"/>
      <c r="B132" s="8"/>
      <c r="C132" s="4"/>
      <c r="D132" s="4"/>
      <c r="I132" s="3"/>
      <c r="J132" s="3"/>
      <c r="K132" s="17"/>
      <c r="L132" s="17"/>
      <c r="M132" s="20"/>
      <c r="N132" s="17"/>
      <c r="O132" s="12"/>
      <c r="P132" s="12"/>
    </row>
    <row r="133" spans="1:16" x14ac:dyDescent="0.2">
      <c r="B133" s="4"/>
      <c r="C133" s="4"/>
      <c r="D133" s="4"/>
      <c r="K133" s="24"/>
      <c r="L133" s="17"/>
      <c r="M133" s="6"/>
      <c r="N133" s="17"/>
      <c r="O133" s="12"/>
      <c r="P133" s="12"/>
    </row>
    <row r="134" spans="1:16" x14ac:dyDescent="0.2">
      <c r="C134" s="4"/>
      <c r="D134" s="4"/>
      <c r="L134" s="12"/>
      <c r="M134" s="25"/>
      <c r="N134" s="12"/>
      <c r="O134" s="12"/>
      <c r="P134" s="12"/>
    </row>
    <row r="135" spans="1:16" x14ac:dyDescent="0.2">
      <c r="C135" s="4"/>
      <c r="L135" s="12"/>
      <c r="M135" s="25"/>
      <c r="N135" s="12"/>
      <c r="O135" s="12"/>
      <c r="P135" s="12"/>
    </row>
    <row r="136" spans="1:16" x14ac:dyDescent="0.2">
      <c r="C136" s="4"/>
      <c r="L136" s="12"/>
      <c r="M136" s="25"/>
      <c r="N136" s="12"/>
      <c r="O136" s="12"/>
      <c r="P136" s="12"/>
    </row>
    <row r="137" spans="1:16" x14ac:dyDescent="0.2">
      <c r="C137" s="4"/>
      <c r="L137" s="12"/>
      <c r="M137" s="25"/>
      <c r="N137" s="12"/>
      <c r="O137" s="12"/>
      <c r="P137" s="12"/>
    </row>
    <row r="138" spans="1:16" ht="12" x14ac:dyDescent="0.2">
      <c r="C138" s="21"/>
      <c r="D138" s="2"/>
      <c r="L138" s="12"/>
      <c r="M138" s="25"/>
      <c r="N138" s="12"/>
      <c r="O138" s="12"/>
      <c r="P138" s="12"/>
    </row>
    <row r="139" spans="1:16" ht="12" x14ac:dyDescent="0.2">
      <c r="C139" s="1"/>
      <c r="D139" s="2"/>
      <c r="L139" s="12"/>
      <c r="M139" s="25"/>
      <c r="N139" s="12"/>
      <c r="O139" s="12"/>
      <c r="P139" s="12"/>
    </row>
    <row r="140" spans="1:16" x14ac:dyDescent="0.2">
      <c r="C140" s="9"/>
      <c r="D140" s="8"/>
      <c r="L140" s="12"/>
      <c r="M140" s="25"/>
      <c r="N140" s="12"/>
      <c r="O140" s="12"/>
      <c r="P140" s="19"/>
    </row>
    <row r="141" spans="1:16" x14ac:dyDescent="0.2">
      <c r="C141" s="8"/>
      <c r="D141" s="8"/>
      <c r="I141" s="19"/>
      <c r="J141" s="19"/>
      <c r="L141" s="12"/>
      <c r="M141" s="20"/>
      <c r="N141" s="19"/>
      <c r="O141" s="19"/>
      <c r="P141" s="12"/>
    </row>
    <row r="142" spans="1:16" x14ac:dyDescent="0.2">
      <c r="C142" s="4"/>
      <c r="L142" s="12"/>
      <c r="M142" s="25"/>
      <c r="N142" s="12"/>
      <c r="O142" s="12"/>
      <c r="P142" s="12"/>
    </row>
    <row r="143" spans="1:16" x14ac:dyDescent="0.2">
      <c r="C143" s="26"/>
      <c r="D143" s="27"/>
      <c r="F143" s="14"/>
      <c r="L143" s="12"/>
      <c r="M143" s="25"/>
      <c r="N143" s="12"/>
      <c r="O143" s="12"/>
      <c r="P143" s="12"/>
    </row>
    <row r="144" spans="1:16" ht="12" x14ac:dyDescent="0.2">
      <c r="C144" s="23"/>
      <c r="D144" s="18"/>
      <c r="L144" s="12"/>
      <c r="M144" s="25"/>
      <c r="N144" s="12"/>
      <c r="O144" s="12"/>
      <c r="P144" s="12"/>
    </row>
    <row r="145" spans="3:16" ht="12" x14ac:dyDescent="0.2">
      <c r="C145" s="1"/>
      <c r="D145" s="2"/>
      <c r="L145" s="12"/>
      <c r="M145" s="25"/>
      <c r="N145" s="12"/>
      <c r="O145" s="12"/>
      <c r="P145" s="12"/>
    </row>
    <row r="146" spans="3:16" ht="12" x14ac:dyDescent="0.2">
      <c r="C146" s="1"/>
      <c r="D146" s="18"/>
      <c r="F146" s="14"/>
      <c r="L146" s="12"/>
      <c r="M146" s="25"/>
      <c r="N146" s="12"/>
      <c r="O146" s="12"/>
    </row>
    <row r="147" spans="3:16" x14ac:dyDescent="0.2">
      <c r="D147" s="4"/>
    </row>
    <row r="148" spans="3:16" x14ac:dyDescent="0.2">
      <c r="D148" s="4"/>
    </row>
    <row r="149" spans="3:16" x14ac:dyDescent="0.2">
      <c r="D149" s="4"/>
    </row>
    <row r="150" spans="3:16" x14ac:dyDescent="0.2">
      <c r="D150" s="4"/>
    </row>
    <row r="151" spans="3:16" x14ac:dyDescent="0.2">
      <c r="D151" s="4"/>
    </row>
    <row r="152" spans="3:16" x14ac:dyDescent="0.2">
      <c r="D152" s="4"/>
    </row>
    <row r="153" spans="3:16" x14ac:dyDescent="0.2">
      <c r="D153" s="4"/>
    </row>
    <row r="154" spans="3:16" x14ac:dyDescent="0.2">
      <c r="D154" s="4"/>
    </row>
    <row r="155" spans="3:16" x14ac:dyDescent="0.2">
      <c r="D155" s="4"/>
    </row>
    <row r="156" spans="3:16" x14ac:dyDescent="0.2">
      <c r="D156" s="4"/>
    </row>
    <row r="157" spans="3:16" x14ac:dyDescent="0.2">
      <c r="D157" s="4"/>
    </row>
    <row r="158" spans="3:16" x14ac:dyDescent="0.2">
      <c r="D158" s="4"/>
    </row>
    <row r="159" spans="3:16" x14ac:dyDescent="0.2">
      <c r="D159" s="4"/>
    </row>
    <row r="160" spans="3:16" x14ac:dyDescent="0.2">
      <c r="D160" s="4"/>
    </row>
    <row r="161" spans="4:4" x14ac:dyDescent="0.2">
      <c r="D161" s="4"/>
    </row>
    <row r="162" spans="4:4" x14ac:dyDescent="0.2">
      <c r="D162" s="4"/>
    </row>
    <row r="163" spans="4:4" x14ac:dyDescent="0.2">
      <c r="D163" s="4"/>
    </row>
    <row r="164" spans="4:4" x14ac:dyDescent="0.2">
      <c r="D164" s="4"/>
    </row>
    <row r="165" spans="4:4" x14ac:dyDescent="0.2">
      <c r="D165" s="4"/>
    </row>
    <row r="166" spans="4:4" x14ac:dyDescent="0.2">
      <c r="D166" s="4"/>
    </row>
    <row r="167" spans="4:4" x14ac:dyDescent="0.2">
      <c r="D167" s="4"/>
    </row>
    <row r="168" spans="4:4" x14ac:dyDescent="0.2">
      <c r="D168" s="4"/>
    </row>
    <row r="169" spans="4:4" x14ac:dyDescent="0.2">
      <c r="D169" s="4"/>
    </row>
    <row r="170" spans="4:4" x14ac:dyDescent="0.2">
      <c r="D170" s="4"/>
    </row>
    <row r="171" spans="4:4" x14ac:dyDescent="0.2">
      <c r="D171" s="4"/>
    </row>
    <row r="172" spans="4:4" x14ac:dyDescent="0.2">
      <c r="D172" s="4"/>
    </row>
    <row r="173" spans="4:4" x14ac:dyDescent="0.2">
      <c r="D173" s="4"/>
    </row>
    <row r="174" spans="4:4" x14ac:dyDescent="0.2">
      <c r="D174" s="4"/>
    </row>
    <row r="175" spans="4:4" x14ac:dyDescent="0.2">
      <c r="D175" s="4"/>
    </row>
    <row r="176" spans="4:4" x14ac:dyDescent="0.2">
      <c r="D176" s="4"/>
    </row>
    <row r="177" spans="4:4" x14ac:dyDescent="0.2">
      <c r="D177" s="4"/>
    </row>
    <row r="178" spans="4:4" x14ac:dyDescent="0.2">
      <c r="D178" s="4"/>
    </row>
    <row r="179" spans="4:4" x14ac:dyDescent="0.2">
      <c r="D179" s="4"/>
    </row>
    <row r="180" spans="4:4" x14ac:dyDescent="0.2">
      <c r="D180" s="4"/>
    </row>
    <row r="181" spans="4:4" x14ac:dyDescent="0.2">
      <c r="D181" s="4"/>
    </row>
    <row r="182" spans="4:4" x14ac:dyDescent="0.2">
      <c r="D182" s="4"/>
    </row>
    <row r="183" spans="4:4" x14ac:dyDescent="0.2">
      <c r="D183" s="4"/>
    </row>
    <row r="184" spans="4:4" x14ac:dyDescent="0.2">
      <c r="D184" s="4"/>
    </row>
    <row r="185" spans="4:4" x14ac:dyDescent="0.2">
      <c r="D185" s="4"/>
    </row>
    <row r="186" spans="4:4" x14ac:dyDescent="0.2">
      <c r="D186" s="4"/>
    </row>
    <row r="187" spans="4:4" x14ac:dyDescent="0.2">
      <c r="D187" s="4"/>
    </row>
    <row r="188" spans="4:4" x14ac:dyDescent="0.2">
      <c r="D188" s="4"/>
    </row>
    <row r="189" spans="4:4" x14ac:dyDescent="0.2">
      <c r="D189" s="4"/>
    </row>
    <row r="190" spans="4:4" x14ac:dyDescent="0.2">
      <c r="D190" s="4"/>
    </row>
  </sheetData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CUARTO TRIMESTRE ITER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2025-01-17T09:20:25Z</dcterms:modified>
</cp:coreProperties>
</file>